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15"/>
  </bookViews>
  <sheets>
    <sheet name="MARCH" sheetId="3" r:id="rId1"/>
    <sheet name="APRIL" sheetId="7" r:id="rId2"/>
    <sheet name="MAY" sheetId="8" r:id="rId3"/>
    <sheet name="JUNE" sheetId="9" r:id="rId4"/>
    <sheet name="JULY)" sheetId="10" r:id="rId5"/>
    <sheet name="AUGUST" sheetId="12" r:id="rId6"/>
    <sheet name="september" sheetId="13" r:id="rId7"/>
    <sheet name="october" sheetId="14" r:id="rId8"/>
    <sheet name="november" sheetId="15" r:id="rId9"/>
    <sheet name="December" sheetId="16" r:id="rId10"/>
    <sheet name="January" sheetId="17" r:id="rId11"/>
    <sheet name="February" sheetId="18" r:id="rId12"/>
    <sheet name="march 2017" sheetId="19" r:id="rId13"/>
    <sheet name="APRIL 2017" sheetId="21" r:id="rId14"/>
    <sheet name="may 2017" sheetId="22" r:id="rId15"/>
    <sheet name="JUNE 2017" sheetId="23" r:id="rId16"/>
    <sheet name="Sheet1" sheetId="4" r:id="rId17"/>
    <sheet name="Sheet2" sheetId="20" r:id="rId18"/>
    <sheet name="Sheet3" sheetId="24" r:id="rId19"/>
  </sheets>
  <calcPr calcId="152511"/>
</workbook>
</file>

<file path=xl/calcChain.xml><?xml version="1.0" encoding="utf-8"?>
<calcChain xmlns="http://schemas.openxmlformats.org/spreadsheetml/2006/main">
  <c r="AJ6" i="24" l="1"/>
  <c r="AJ5" i="24"/>
  <c r="AJ4" i="24"/>
  <c r="AJ3" i="24"/>
  <c r="AJ197" i="22" l="1"/>
  <c r="AJ198" i="22"/>
  <c r="AJ176" i="22" l="1"/>
  <c r="AK176" i="22" s="1"/>
  <c r="AJ177" i="22"/>
  <c r="AK177" i="22" s="1"/>
  <c r="AJ195" i="22" l="1"/>
  <c r="AJ196" i="22"/>
  <c r="AJ201" i="22"/>
  <c r="AJ192" i="22" l="1"/>
  <c r="AJ190" i="22"/>
  <c r="AJ173" i="22"/>
  <c r="AK173" i="22" s="1"/>
  <c r="AJ172" i="22"/>
  <c r="AK172" i="22" s="1"/>
  <c r="AJ171" i="22"/>
  <c r="AJ168" i="22"/>
  <c r="AK168" i="22" s="1"/>
  <c r="AJ167" i="22"/>
  <c r="AK167" i="22" s="1"/>
  <c r="AJ164" i="22"/>
  <c r="AK164" i="22" s="1"/>
  <c r="AJ152" i="22"/>
  <c r="AK152" i="22" s="1"/>
  <c r="AJ151" i="22"/>
  <c r="AK151" i="22" s="1"/>
  <c r="AJ150" i="22"/>
  <c r="AK150" i="22" s="1"/>
  <c r="AJ149" i="22"/>
  <c r="AK149" i="22" s="1"/>
  <c r="AJ148" i="22"/>
  <c r="AK148" i="22" s="1"/>
  <c r="AJ147" i="22"/>
  <c r="AK147" i="22" s="1"/>
  <c r="AJ144" i="22"/>
  <c r="AK144" i="22" s="1"/>
  <c r="AJ143" i="22"/>
  <c r="AK143" i="22" s="1"/>
  <c r="AJ142" i="22"/>
  <c r="AK142" i="22" s="1"/>
  <c r="AJ141" i="22"/>
  <c r="AK141" i="22" s="1"/>
  <c r="AJ140" i="22"/>
  <c r="AK140" i="22" s="1"/>
  <c r="AJ139" i="22"/>
  <c r="AK139" i="22" s="1"/>
  <c r="AJ136" i="22"/>
  <c r="AJ135" i="22"/>
  <c r="AJ134" i="22"/>
  <c r="AJ133" i="22"/>
  <c r="AJ132" i="22"/>
  <c r="AK132" i="22" s="1"/>
  <c r="AJ131" i="22"/>
  <c r="AK131" i="22" s="1"/>
  <c r="AJ130" i="22"/>
  <c r="AJ129" i="22"/>
  <c r="AK129" i="22" s="1"/>
  <c r="AJ128" i="22"/>
  <c r="AK128" i="22" s="1"/>
  <c r="AJ127" i="22"/>
  <c r="AK127" i="22" s="1"/>
  <c r="AJ111" i="22"/>
  <c r="AK111" i="22" s="1"/>
  <c r="AJ110" i="22"/>
  <c r="AK110" i="22" s="1"/>
  <c r="AJ109" i="22"/>
  <c r="AK109" i="22" s="1"/>
  <c r="AJ108" i="22"/>
  <c r="AK108" i="22" s="1"/>
  <c r="AJ107" i="22"/>
  <c r="AK107" i="22" s="1"/>
  <c r="AJ106" i="22"/>
  <c r="AK106" i="22" s="1"/>
  <c r="AJ105" i="22"/>
  <c r="AK105" i="22" s="1"/>
  <c r="AJ104" i="22"/>
  <c r="AK104" i="22" s="1"/>
  <c r="AJ103" i="22"/>
  <c r="AK103" i="22" s="1"/>
  <c r="AJ102" i="22"/>
  <c r="AK102" i="22" s="1"/>
  <c r="AJ101" i="22"/>
  <c r="AK101" i="22" s="1"/>
  <c r="AJ100" i="22"/>
  <c r="AK100" i="22" s="1"/>
  <c r="AJ99" i="22"/>
  <c r="AK99" i="22" s="1"/>
  <c r="AJ98" i="22"/>
  <c r="AK98" i="22" s="1"/>
  <c r="AJ97" i="22"/>
  <c r="AK97" i="22" s="1"/>
  <c r="AJ86" i="22"/>
  <c r="AK86" i="22" s="1"/>
  <c r="AJ85" i="22"/>
  <c r="AK85" i="22" s="1"/>
  <c r="AJ84" i="22"/>
  <c r="AK84" i="22" s="1"/>
  <c r="AJ83" i="22"/>
  <c r="AK83" i="22" s="1"/>
  <c r="AK82" i="22"/>
  <c r="AJ80" i="22"/>
  <c r="AK80" i="22" s="1"/>
  <c r="AJ79" i="22"/>
  <c r="AK79" i="22" s="1"/>
  <c r="AJ78" i="22"/>
  <c r="AK78" i="22" s="1"/>
  <c r="AJ77" i="22"/>
  <c r="AK77" i="22" s="1"/>
  <c r="AJ76" i="22"/>
  <c r="AK76" i="22" s="1"/>
  <c r="AJ75" i="22"/>
  <c r="AK75" i="22" s="1"/>
  <c r="AJ74" i="22"/>
  <c r="AK74" i="22" s="1"/>
  <c r="AJ73" i="22"/>
  <c r="AK73" i="22" s="1"/>
  <c r="AJ72" i="22"/>
  <c r="AK72" i="22" s="1"/>
  <c r="AJ71" i="22"/>
  <c r="AK71" i="22" s="1"/>
  <c r="AJ66" i="22"/>
  <c r="AK66" i="22" s="1"/>
  <c r="AJ65" i="22"/>
  <c r="AK65" i="22" s="1"/>
  <c r="AJ64" i="22"/>
  <c r="AK64" i="22" s="1"/>
  <c r="AJ63" i="22"/>
  <c r="AK63" i="22" s="1"/>
  <c r="AJ62" i="22"/>
  <c r="AK62" i="22" s="1"/>
  <c r="AJ61" i="22"/>
  <c r="AK61" i="22" s="1"/>
  <c r="AJ60" i="22"/>
  <c r="AK60" i="22" s="1"/>
  <c r="AJ59" i="22"/>
  <c r="AK59" i="22" s="1"/>
  <c r="AJ58" i="22"/>
  <c r="AK58" i="22" s="1"/>
  <c r="AJ57" i="22"/>
  <c r="AK57" i="22" s="1"/>
  <c r="AJ56" i="22"/>
  <c r="AK56" i="22" s="1"/>
  <c r="AJ55" i="22"/>
  <c r="AK55" i="22" s="1"/>
  <c r="AJ54" i="22"/>
  <c r="AK54" i="22" s="1"/>
  <c r="AJ53" i="22"/>
  <c r="AK53" i="22" s="1"/>
  <c r="AJ52" i="22"/>
  <c r="AK52" i="22" s="1"/>
  <c r="AJ51" i="22"/>
  <c r="AK51" i="22" s="1"/>
  <c r="AJ50" i="22"/>
  <c r="AK50" i="22" s="1"/>
  <c r="AJ49" i="22"/>
  <c r="AK49" i="22" s="1"/>
  <c r="AJ48" i="22"/>
  <c r="AK48" i="22" s="1"/>
  <c r="AJ47" i="22"/>
  <c r="AK47" i="22" s="1"/>
  <c r="AJ46" i="22"/>
  <c r="AK46" i="22" s="1"/>
  <c r="AJ45" i="22"/>
  <c r="AK45" i="22" s="1"/>
  <c r="AJ44" i="22"/>
  <c r="AK44" i="22" s="1"/>
  <c r="AJ43" i="22"/>
  <c r="AK43" i="22" s="1"/>
  <c r="AJ42" i="22"/>
  <c r="AK42" i="22" s="1"/>
  <c r="AJ41" i="22"/>
  <c r="AK41" i="22" s="1"/>
  <c r="AJ40" i="22"/>
  <c r="AK40" i="22" s="1"/>
  <c r="AJ39" i="22"/>
  <c r="AK39" i="22" s="1"/>
  <c r="AJ38" i="22"/>
  <c r="AK38" i="22" s="1"/>
  <c r="AJ37" i="22"/>
  <c r="AK37" i="22" s="1"/>
  <c r="AJ36" i="22"/>
  <c r="AK36" i="22" s="1"/>
  <c r="AJ35" i="22"/>
  <c r="AK35" i="22" s="1"/>
  <c r="AJ29" i="22"/>
  <c r="AK29" i="22" s="1"/>
  <c r="AJ28" i="22"/>
  <c r="AK28" i="22" s="1"/>
  <c r="AJ27" i="22"/>
  <c r="AK27" i="22" s="1"/>
  <c r="AJ26" i="22"/>
  <c r="AK26" i="22" s="1"/>
  <c r="AJ25" i="22"/>
  <c r="AK25" i="22" s="1"/>
  <c r="AJ24" i="22"/>
  <c r="AK24" i="22" s="1"/>
  <c r="AJ23" i="22"/>
  <c r="AK23" i="22" s="1"/>
  <c r="AJ20" i="22"/>
  <c r="AK20" i="22" s="1"/>
  <c r="AJ19" i="22"/>
  <c r="AK19" i="22" s="1"/>
  <c r="AJ18" i="22"/>
  <c r="AK18" i="22" s="1"/>
  <c r="AJ17" i="22"/>
  <c r="AK17" i="22" s="1"/>
  <c r="AJ16" i="22"/>
  <c r="AK16" i="22" s="1"/>
  <c r="AJ15" i="22"/>
  <c r="AK15" i="22" s="1"/>
  <c r="AJ14" i="22"/>
  <c r="AK14" i="22" s="1"/>
  <c r="AJ13" i="22"/>
  <c r="AK13" i="22" s="1"/>
  <c r="AJ12" i="22"/>
  <c r="AK12" i="22" s="1"/>
  <c r="AJ11" i="22"/>
  <c r="AK11" i="22" s="1"/>
  <c r="AJ10" i="22"/>
  <c r="AK10" i="22" s="1"/>
  <c r="AJ7" i="22"/>
  <c r="AK7" i="22" s="1"/>
  <c r="AJ6" i="22"/>
  <c r="AK6" i="22" s="1"/>
  <c r="AJ5" i="22"/>
  <c r="AK5" i="22" s="1"/>
  <c r="AJ4" i="22"/>
  <c r="AK4" i="22" s="1"/>
  <c r="AK81" i="21" l="1"/>
  <c r="AJ29" i="21" l="1"/>
  <c r="AK29" i="21" s="1"/>
  <c r="O22" i="4"/>
  <c r="O25" i="4" s="1"/>
  <c r="R20" i="4"/>
  <c r="R22" i="4" s="1"/>
  <c r="AJ181" i="21"/>
  <c r="AJ180" i="21"/>
  <c r="AJ179" i="21"/>
  <c r="AJ175" i="21"/>
  <c r="AJ174" i="21"/>
  <c r="AJ171" i="21"/>
  <c r="AK171" i="21" s="1"/>
  <c r="AJ170" i="21"/>
  <c r="AK170" i="21" s="1"/>
  <c r="AJ169" i="21"/>
  <c r="AJ167" i="21"/>
  <c r="AJ166" i="21"/>
  <c r="AK166" i="21" s="1"/>
  <c r="AJ165" i="21"/>
  <c r="AK165" i="21" s="1"/>
  <c r="AJ162" i="21"/>
  <c r="AK162" i="21" s="1"/>
  <c r="AJ150" i="21"/>
  <c r="AK150" i="21" s="1"/>
  <c r="AJ149" i="21"/>
  <c r="AK149" i="21" s="1"/>
  <c r="AJ148" i="21"/>
  <c r="AK148" i="21" s="1"/>
  <c r="AJ147" i="21"/>
  <c r="AK147" i="21" s="1"/>
  <c r="AJ146" i="21"/>
  <c r="AK146" i="21" s="1"/>
  <c r="AJ145" i="21"/>
  <c r="AK145" i="21" s="1"/>
  <c r="AJ142" i="21"/>
  <c r="AK142" i="21" s="1"/>
  <c r="AJ141" i="21"/>
  <c r="AK141" i="21" s="1"/>
  <c r="AJ140" i="21"/>
  <c r="AK140" i="21" s="1"/>
  <c r="AJ139" i="21"/>
  <c r="AK139" i="21" s="1"/>
  <c r="AJ138" i="21"/>
  <c r="AK138" i="21" s="1"/>
  <c r="AJ137" i="21"/>
  <c r="AK137" i="21" s="1"/>
  <c r="AJ134" i="21"/>
  <c r="AJ133" i="21"/>
  <c r="AJ132" i="21"/>
  <c r="AJ131" i="21"/>
  <c r="AJ130" i="21"/>
  <c r="AK130" i="21" s="1"/>
  <c r="AJ129" i="21"/>
  <c r="AK129" i="21" s="1"/>
  <c r="AJ128" i="21"/>
  <c r="AJ127" i="21"/>
  <c r="AK127" i="21" s="1"/>
  <c r="AJ126" i="21"/>
  <c r="AK126" i="21" s="1"/>
  <c r="AJ125" i="21"/>
  <c r="AK125" i="21" s="1"/>
  <c r="AJ110" i="21"/>
  <c r="AK110" i="21" s="1"/>
  <c r="AJ109" i="21"/>
  <c r="AK109" i="21" s="1"/>
  <c r="AJ108" i="21"/>
  <c r="AK108" i="21" s="1"/>
  <c r="AJ107" i="21"/>
  <c r="AK107" i="21" s="1"/>
  <c r="AJ106" i="21"/>
  <c r="AK106" i="21" s="1"/>
  <c r="AJ105" i="21"/>
  <c r="AK105" i="21" s="1"/>
  <c r="AJ104" i="21"/>
  <c r="AK104" i="21" s="1"/>
  <c r="AJ103" i="21"/>
  <c r="AK103" i="21" s="1"/>
  <c r="AJ102" i="21"/>
  <c r="AK102" i="21" s="1"/>
  <c r="AJ101" i="21"/>
  <c r="AK101" i="21" s="1"/>
  <c r="AJ100" i="21"/>
  <c r="AK100" i="21" s="1"/>
  <c r="AJ99" i="21"/>
  <c r="AK99" i="21" s="1"/>
  <c r="AJ98" i="21"/>
  <c r="AK98" i="21" s="1"/>
  <c r="AJ97" i="21"/>
  <c r="AK97" i="21" s="1"/>
  <c r="AJ96" i="21"/>
  <c r="AK96" i="21" s="1"/>
  <c r="AJ85" i="21"/>
  <c r="AK85" i="21" s="1"/>
  <c r="AJ84" i="21"/>
  <c r="AK84" i="21" s="1"/>
  <c r="AJ83" i="21"/>
  <c r="AK83" i="21" s="1"/>
  <c r="AJ82" i="21"/>
  <c r="AK82" i="21" s="1"/>
  <c r="AJ79" i="21"/>
  <c r="AK79" i="21" s="1"/>
  <c r="AJ78" i="21"/>
  <c r="AK78" i="21" s="1"/>
  <c r="AJ77" i="21"/>
  <c r="AK77" i="21" s="1"/>
  <c r="AJ76" i="21"/>
  <c r="AK76" i="21" s="1"/>
  <c r="AJ75" i="21"/>
  <c r="AK75" i="21" s="1"/>
  <c r="AJ74" i="21"/>
  <c r="AK74" i="21" s="1"/>
  <c r="AJ73" i="21"/>
  <c r="AK73" i="21" s="1"/>
  <c r="AJ72" i="21"/>
  <c r="AK72" i="21" s="1"/>
  <c r="AJ71" i="21"/>
  <c r="AK71" i="21" s="1"/>
  <c r="AJ70" i="21"/>
  <c r="AK70" i="21" s="1"/>
  <c r="AJ65" i="21"/>
  <c r="AK65" i="21" s="1"/>
  <c r="AJ64" i="21"/>
  <c r="AK64" i="21" s="1"/>
  <c r="AJ63" i="21"/>
  <c r="AK63" i="21" s="1"/>
  <c r="AJ62" i="21"/>
  <c r="AK62" i="21" s="1"/>
  <c r="AJ61" i="21"/>
  <c r="AK61" i="21" s="1"/>
  <c r="AJ60" i="21"/>
  <c r="AK60" i="21" s="1"/>
  <c r="AJ59" i="21"/>
  <c r="AK59" i="21" s="1"/>
  <c r="AJ58" i="21"/>
  <c r="AK58" i="21" s="1"/>
  <c r="AJ57" i="21"/>
  <c r="AK57" i="21" s="1"/>
  <c r="AJ56" i="21"/>
  <c r="AK56" i="21" s="1"/>
  <c r="AJ55" i="21"/>
  <c r="AK55" i="21" s="1"/>
  <c r="AJ54" i="21"/>
  <c r="AK54" i="21" s="1"/>
  <c r="AJ53" i="21"/>
  <c r="AK53" i="21" s="1"/>
  <c r="AJ52" i="21"/>
  <c r="AK52" i="21" s="1"/>
  <c r="AJ51" i="21"/>
  <c r="AK51" i="21" s="1"/>
  <c r="AJ50" i="21"/>
  <c r="AK50" i="21" s="1"/>
  <c r="AJ49" i="21"/>
  <c r="AK49" i="21" s="1"/>
  <c r="AJ48" i="21"/>
  <c r="AK48" i="21" s="1"/>
  <c r="AJ47" i="21"/>
  <c r="AK47" i="21" s="1"/>
  <c r="AJ46" i="21"/>
  <c r="AK46" i="21" s="1"/>
  <c r="AJ45" i="21"/>
  <c r="AK45" i="21" s="1"/>
  <c r="AJ44" i="21"/>
  <c r="AK44" i="21" s="1"/>
  <c r="AJ43" i="21"/>
  <c r="AK43" i="21" s="1"/>
  <c r="AJ42" i="21"/>
  <c r="AK42" i="21" s="1"/>
  <c r="AJ41" i="21"/>
  <c r="AK41" i="21" s="1"/>
  <c r="AJ40" i="21"/>
  <c r="AK40" i="21" s="1"/>
  <c r="AJ39" i="21"/>
  <c r="AK39" i="21" s="1"/>
  <c r="AJ38" i="21"/>
  <c r="AK38" i="21" s="1"/>
  <c r="AJ37" i="21"/>
  <c r="AK37" i="21" s="1"/>
  <c r="AJ36" i="21"/>
  <c r="AK36" i="21" s="1"/>
  <c r="AJ35" i="21"/>
  <c r="AK35" i="21" s="1"/>
  <c r="AJ34" i="21"/>
  <c r="AK34" i="21" s="1"/>
  <c r="AJ28" i="21"/>
  <c r="AK28" i="21" s="1"/>
  <c r="AJ27" i="21"/>
  <c r="AK27" i="21" s="1"/>
  <c r="AJ26" i="21"/>
  <c r="AK26" i="21" s="1"/>
  <c r="AJ25" i="21"/>
  <c r="AK25" i="21" s="1"/>
  <c r="AJ24" i="21"/>
  <c r="AK24" i="21" s="1"/>
  <c r="AJ23" i="21"/>
  <c r="AK23" i="21" s="1"/>
  <c r="AJ20" i="21"/>
  <c r="AK20" i="21" s="1"/>
  <c r="AJ19" i="21"/>
  <c r="AK19" i="21" s="1"/>
  <c r="AJ18" i="21"/>
  <c r="AK18" i="21" s="1"/>
  <c r="AJ17" i="21"/>
  <c r="AK17" i="21" s="1"/>
  <c r="AJ16" i="21"/>
  <c r="AK16" i="21" s="1"/>
  <c r="AJ15" i="21"/>
  <c r="AK15" i="21" s="1"/>
  <c r="AJ14" i="21"/>
  <c r="AK14" i="21" s="1"/>
  <c r="AJ13" i="21"/>
  <c r="AK13" i="21" s="1"/>
  <c r="AJ12" i="21"/>
  <c r="AK12" i="21" s="1"/>
  <c r="AJ11" i="21"/>
  <c r="AK11" i="21" s="1"/>
  <c r="AJ10" i="21"/>
  <c r="AK10" i="21" s="1"/>
  <c r="AJ7" i="21"/>
  <c r="AK7" i="21" s="1"/>
  <c r="AJ6" i="21"/>
  <c r="AK6" i="21" s="1"/>
  <c r="AJ5" i="21"/>
  <c r="AK5" i="21" s="1"/>
  <c r="AJ4" i="21"/>
  <c r="AK4" i="21" s="1"/>
  <c r="AJ210" i="19"/>
  <c r="AJ209" i="19"/>
  <c r="AJ208" i="19"/>
  <c r="AJ207" i="19"/>
  <c r="AJ206" i="19"/>
  <c r="AJ205" i="19"/>
  <c r="AJ204" i="19"/>
  <c r="AJ203" i="19"/>
  <c r="AJ202" i="19"/>
  <c r="AJ201" i="19"/>
  <c r="AJ200" i="19"/>
  <c r="AJ199" i="19"/>
  <c r="AJ198" i="19"/>
  <c r="AJ197" i="19"/>
  <c r="AJ196" i="19"/>
  <c r="AJ195" i="19"/>
  <c r="AJ194" i="19"/>
  <c r="AJ193" i="19"/>
  <c r="AJ192" i="19"/>
  <c r="AJ176" i="19"/>
  <c r="AJ175" i="19"/>
  <c r="AJ172" i="19"/>
  <c r="AK172" i="19" s="1"/>
  <c r="AJ171" i="19"/>
  <c r="AK171" i="19" s="1"/>
  <c r="AJ170" i="19"/>
  <c r="AJ168" i="19"/>
  <c r="AJ167" i="19"/>
  <c r="AK167" i="19" s="1"/>
  <c r="AJ166" i="19"/>
  <c r="AK166" i="19" s="1"/>
  <c r="AJ163" i="19"/>
  <c r="AK163" i="19" s="1"/>
  <c r="AJ151" i="19"/>
  <c r="AK151" i="19" s="1"/>
  <c r="AJ150" i="19"/>
  <c r="AK150" i="19" s="1"/>
  <c r="AJ149" i="19"/>
  <c r="AK149" i="19" s="1"/>
  <c r="AJ148" i="19"/>
  <c r="AK148" i="19" s="1"/>
  <c r="AJ147" i="19"/>
  <c r="AK147" i="19" s="1"/>
  <c r="AJ146" i="19"/>
  <c r="AK146" i="19" s="1"/>
  <c r="AJ143" i="19"/>
  <c r="AK143" i="19" s="1"/>
  <c r="AJ142" i="19"/>
  <c r="AK142" i="19" s="1"/>
  <c r="AJ141" i="19"/>
  <c r="AK141" i="19" s="1"/>
  <c r="AJ140" i="19"/>
  <c r="AK140" i="19" s="1"/>
  <c r="AJ139" i="19"/>
  <c r="AK139" i="19" s="1"/>
  <c r="AJ138" i="19"/>
  <c r="AK138" i="19" s="1"/>
  <c r="AJ135" i="19"/>
  <c r="AJ134" i="19"/>
  <c r="AJ133" i="19"/>
  <c r="AJ132" i="19"/>
  <c r="AJ131" i="19"/>
  <c r="AK131" i="19" s="1"/>
  <c r="AJ130" i="19"/>
  <c r="AK130" i="19" s="1"/>
  <c r="AJ129" i="19"/>
  <c r="AJ128" i="19"/>
  <c r="AK128" i="19" s="1"/>
  <c r="AJ127" i="19"/>
  <c r="AK127" i="19" s="1"/>
  <c r="AJ126" i="19"/>
  <c r="AK126" i="19" s="1"/>
  <c r="AJ111" i="19"/>
  <c r="AK111" i="19" s="1"/>
  <c r="AJ110" i="19"/>
  <c r="AK110" i="19" s="1"/>
  <c r="AJ109" i="19"/>
  <c r="AK109" i="19" s="1"/>
  <c r="AJ108" i="19"/>
  <c r="AK108" i="19" s="1"/>
  <c r="AJ107" i="19"/>
  <c r="AK107" i="19" s="1"/>
  <c r="AJ106" i="19"/>
  <c r="AK106" i="19" s="1"/>
  <c r="AJ105" i="19"/>
  <c r="AK105" i="19" s="1"/>
  <c r="AJ104" i="19"/>
  <c r="AK104" i="19" s="1"/>
  <c r="AJ103" i="19"/>
  <c r="AK103" i="19" s="1"/>
  <c r="AJ102" i="19"/>
  <c r="AK102" i="19" s="1"/>
  <c r="AJ101" i="19"/>
  <c r="AK101" i="19" s="1"/>
  <c r="AJ100" i="19"/>
  <c r="AK100" i="19" s="1"/>
  <c r="AJ99" i="19"/>
  <c r="AK99" i="19" s="1"/>
  <c r="AJ98" i="19"/>
  <c r="AK98" i="19" s="1"/>
  <c r="AJ97" i="19"/>
  <c r="AK97" i="19" s="1"/>
  <c r="AJ86" i="19"/>
  <c r="AK86" i="19" s="1"/>
  <c r="AJ85" i="19"/>
  <c r="AK85" i="19" s="1"/>
  <c r="AJ84" i="19"/>
  <c r="AK84" i="19" s="1"/>
  <c r="AJ83" i="19"/>
  <c r="AK83" i="19" s="1"/>
  <c r="AK82" i="19"/>
  <c r="AJ80" i="19"/>
  <c r="AK80" i="19" s="1"/>
  <c r="AJ79" i="19"/>
  <c r="AK79" i="19" s="1"/>
  <c r="AJ78" i="19"/>
  <c r="AK78" i="19" s="1"/>
  <c r="AJ77" i="19"/>
  <c r="AK77" i="19" s="1"/>
  <c r="AJ76" i="19"/>
  <c r="AK76" i="19" s="1"/>
  <c r="AJ75" i="19"/>
  <c r="AK75" i="19" s="1"/>
  <c r="AJ74" i="19"/>
  <c r="AK74" i="19" s="1"/>
  <c r="AJ73" i="19"/>
  <c r="AK73" i="19" s="1"/>
  <c r="AJ72" i="19"/>
  <c r="AK72" i="19" s="1"/>
  <c r="AJ71" i="19"/>
  <c r="AK71" i="19" s="1"/>
  <c r="AJ66" i="19"/>
  <c r="AK66" i="19" s="1"/>
  <c r="AJ65" i="19"/>
  <c r="AK65" i="19" s="1"/>
  <c r="AJ64" i="19"/>
  <c r="AK64" i="19" s="1"/>
  <c r="AJ63" i="19"/>
  <c r="AK63" i="19" s="1"/>
  <c r="AJ62" i="19"/>
  <c r="AK62" i="19" s="1"/>
  <c r="AJ61" i="19"/>
  <c r="AK61" i="19" s="1"/>
  <c r="AJ60" i="19"/>
  <c r="AK60" i="19" s="1"/>
  <c r="AJ59" i="19"/>
  <c r="AK59" i="19" s="1"/>
  <c r="AJ58" i="19"/>
  <c r="AK58" i="19" s="1"/>
  <c r="AJ57" i="19"/>
  <c r="AK57" i="19" s="1"/>
  <c r="AJ56" i="19"/>
  <c r="AK56" i="19" s="1"/>
  <c r="AJ55" i="19"/>
  <c r="AK55" i="19" s="1"/>
  <c r="AJ54" i="19"/>
  <c r="AK54" i="19" s="1"/>
  <c r="AJ53" i="19"/>
  <c r="AK53" i="19" s="1"/>
  <c r="AJ52" i="19"/>
  <c r="AK52" i="19" s="1"/>
  <c r="AJ51" i="19"/>
  <c r="AK51" i="19" s="1"/>
  <c r="AJ50" i="19"/>
  <c r="AK50" i="19" s="1"/>
  <c r="AJ49" i="19"/>
  <c r="AK49" i="19" s="1"/>
  <c r="AJ48" i="19"/>
  <c r="AK48" i="19" s="1"/>
  <c r="AJ47" i="19"/>
  <c r="AK47" i="19" s="1"/>
  <c r="AJ46" i="19"/>
  <c r="AK46" i="19" s="1"/>
  <c r="AJ45" i="19"/>
  <c r="AK45" i="19" s="1"/>
  <c r="AJ44" i="19"/>
  <c r="AK44" i="19" s="1"/>
  <c r="AJ43" i="19"/>
  <c r="AJ42" i="19"/>
  <c r="AJ41" i="19"/>
  <c r="AK41" i="19" s="1"/>
  <c r="AJ40" i="19"/>
  <c r="AK40" i="19" s="1"/>
  <c r="AJ39" i="19"/>
  <c r="AK39" i="19" s="1"/>
  <c r="AJ38" i="19"/>
  <c r="AK38" i="19" s="1"/>
  <c r="AJ37" i="19"/>
  <c r="AK37" i="19" s="1"/>
  <c r="AJ36" i="19"/>
  <c r="AK36" i="19" s="1"/>
  <c r="AJ35" i="19"/>
  <c r="AK35" i="19" s="1"/>
  <c r="AJ34" i="19"/>
  <c r="AK34" i="19" s="1"/>
  <c r="AJ28" i="19"/>
  <c r="AK28" i="19" s="1"/>
  <c r="AJ27" i="19"/>
  <c r="AK27" i="19" s="1"/>
  <c r="AJ26" i="19"/>
  <c r="AK26" i="19" s="1"/>
  <c r="AJ25" i="19"/>
  <c r="AK25" i="19" s="1"/>
  <c r="AJ24" i="19"/>
  <c r="AK24" i="19" s="1"/>
  <c r="AJ23" i="19"/>
  <c r="AK23" i="19" s="1"/>
  <c r="AJ20" i="19"/>
  <c r="AK20" i="19" s="1"/>
  <c r="AJ19" i="19"/>
  <c r="AK19" i="19" s="1"/>
  <c r="AJ18" i="19"/>
  <c r="AK18" i="19" s="1"/>
  <c r="AJ17" i="19"/>
  <c r="AK17" i="19" s="1"/>
  <c r="AJ16" i="19"/>
  <c r="AK16" i="19" s="1"/>
  <c r="AJ15" i="19"/>
  <c r="AK15" i="19" s="1"/>
  <c r="AJ14" i="19"/>
  <c r="AK14" i="19" s="1"/>
  <c r="AJ13" i="19"/>
  <c r="AK13" i="19" s="1"/>
  <c r="AJ12" i="19"/>
  <c r="AK12" i="19" s="1"/>
  <c r="AJ11" i="19"/>
  <c r="AK11" i="19" s="1"/>
  <c r="AJ10" i="19"/>
  <c r="AK10" i="19" s="1"/>
  <c r="AJ7" i="19"/>
  <c r="AK7" i="19" s="1"/>
  <c r="AJ6" i="19"/>
  <c r="AK6" i="19" s="1"/>
  <c r="AJ5" i="19"/>
  <c r="AK5" i="19" s="1"/>
  <c r="AJ4" i="19"/>
  <c r="AK4" i="19" s="1"/>
  <c r="AJ209" i="18"/>
  <c r="AJ208" i="18"/>
  <c r="AJ207" i="18"/>
  <c r="AJ206" i="18"/>
  <c r="AJ205" i="18"/>
  <c r="AJ204" i="18"/>
  <c r="AJ203" i="18"/>
  <c r="AJ202" i="18"/>
  <c r="AJ201" i="18"/>
  <c r="AJ200" i="18"/>
  <c r="AJ199" i="18"/>
  <c r="AJ198" i="18"/>
  <c r="AJ197" i="18"/>
  <c r="AJ196" i="18"/>
  <c r="AJ195" i="18"/>
  <c r="AJ194" i="18"/>
  <c r="AJ193" i="18"/>
  <c r="AJ192" i="18"/>
  <c r="AJ191" i="18"/>
  <c r="AJ172" i="18"/>
  <c r="AK172" i="18" s="1"/>
  <c r="AJ171" i="18"/>
  <c r="AK171" i="18" s="1"/>
  <c r="AJ170" i="18"/>
  <c r="AJ168" i="18"/>
  <c r="AJ167" i="18"/>
  <c r="AK167" i="18" s="1"/>
  <c r="AJ166" i="18"/>
  <c r="AK166" i="18" s="1"/>
  <c r="AJ163" i="18"/>
  <c r="AK163" i="18" s="1"/>
  <c r="AJ151" i="18"/>
  <c r="AK151" i="18" s="1"/>
  <c r="AJ150" i="18"/>
  <c r="AK150" i="18" s="1"/>
  <c r="AJ149" i="18"/>
  <c r="AK149" i="18" s="1"/>
  <c r="AJ148" i="18"/>
  <c r="AK148" i="18" s="1"/>
  <c r="AJ147" i="18"/>
  <c r="AK147" i="18" s="1"/>
  <c r="AJ146" i="18"/>
  <c r="AK146" i="18" s="1"/>
  <c r="AJ143" i="18"/>
  <c r="AK143" i="18" s="1"/>
  <c r="AJ142" i="18"/>
  <c r="AK142" i="18" s="1"/>
  <c r="AJ141" i="18"/>
  <c r="AK141" i="18" s="1"/>
  <c r="AJ140" i="18"/>
  <c r="AK140" i="18" s="1"/>
  <c r="AJ139" i="18"/>
  <c r="AK139" i="18" s="1"/>
  <c r="AJ138" i="18"/>
  <c r="AK138" i="18" s="1"/>
  <c r="AJ135" i="18"/>
  <c r="AJ134" i="18"/>
  <c r="AJ133" i="18"/>
  <c r="AJ132" i="18"/>
  <c r="AJ131" i="18"/>
  <c r="AK131" i="18" s="1"/>
  <c r="AJ130" i="18"/>
  <c r="AK130" i="18" s="1"/>
  <c r="AJ129" i="18"/>
  <c r="AJ128" i="18"/>
  <c r="AK128" i="18" s="1"/>
  <c r="AJ127" i="18"/>
  <c r="AK127" i="18" s="1"/>
  <c r="AJ126" i="18"/>
  <c r="AK126" i="18" s="1"/>
  <c r="AJ111" i="18"/>
  <c r="AK111" i="18" s="1"/>
  <c r="AJ110" i="18"/>
  <c r="AK110" i="18" s="1"/>
  <c r="AJ109" i="18"/>
  <c r="AK109" i="18" s="1"/>
  <c r="AJ108" i="18"/>
  <c r="AK108" i="18" s="1"/>
  <c r="AJ107" i="18"/>
  <c r="AK107" i="18" s="1"/>
  <c r="AJ106" i="18"/>
  <c r="AK106" i="18" s="1"/>
  <c r="AJ105" i="18"/>
  <c r="AK105" i="18" s="1"/>
  <c r="AJ104" i="18"/>
  <c r="AK104" i="18" s="1"/>
  <c r="AJ103" i="18"/>
  <c r="AK103" i="18" s="1"/>
  <c r="AJ102" i="18"/>
  <c r="AK102" i="18" s="1"/>
  <c r="AJ101" i="18"/>
  <c r="AK101" i="18" s="1"/>
  <c r="AJ100" i="18"/>
  <c r="AK100" i="18" s="1"/>
  <c r="AJ99" i="18"/>
  <c r="AK99" i="18" s="1"/>
  <c r="AJ98" i="18"/>
  <c r="AK98" i="18" s="1"/>
  <c r="AJ97" i="18"/>
  <c r="AK97" i="18" s="1"/>
  <c r="AJ96" i="18"/>
  <c r="AK96" i="18" s="1"/>
  <c r="AJ86" i="18"/>
  <c r="AK86" i="18" s="1"/>
  <c r="AJ85" i="18"/>
  <c r="AK85" i="18" s="1"/>
  <c r="AJ84" i="18"/>
  <c r="AK84" i="18" s="1"/>
  <c r="AJ83" i="18"/>
  <c r="AK83" i="18" s="1"/>
  <c r="AK82" i="18"/>
  <c r="AJ80" i="18"/>
  <c r="AK80" i="18" s="1"/>
  <c r="AJ79" i="18"/>
  <c r="AK79" i="18" s="1"/>
  <c r="AJ78" i="18"/>
  <c r="AK78" i="18" s="1"/>
  <c r="AJ77" i="18"/>
  <c r="AK77" i="18" s="1"/>
  <c r="AJ76" i="18"/>
  <c r="AK76" i="18" s="1"/>
  <c r="AJ75" i="18"/>
  <c r="AK75" i="18" s="1"/>
  <c r="AJ74" i="18"/>
  <c r="AK74" i="18" s="1"/>
  <c r="AJ73" i="18"/>
  <c r="AK73" i="18" s="1"/>
  <c r="AJ72" i="18"/>
  <c r="AK72" i="18" s="1"/>
  <c r="AJ71" i="18"/>
  <c r="AK71" i="18" s="1"/>
  <c r="AJ66" i="18"/>
  <c r="AK66" i="18" s="1"/>
  <c r="AJ65" i="18"/>
  <c r="AK65" i="18" s="1"/>
  <c r="AJ64" i="18"/>
  <c r="AK64" i="18" s="1"/>
  <c r="AJ63" i="18"/>
  <c r="AK63" i="18" s="1"/>
  <c r="AJ62" i="18"/>
  <c r="AK62" i="18" s="1"/>
  <c r="AJ61" i="18"/>
  <c r="AK61" i="18" s="1"/>
  <c r="AJ60" i="18"/>
  <c r="AK60" i="18" s="1"/>
  <c r="AJ59" i="18"/>
  <c r="AK59" i="18" s="1"/>
  <c r="AJ58" i="18"/>
  <c r="AK58" i="18" s="1"/>
  <c r="AJ57" i="18"/>
  <c r="AK57" i="18" s="1"/>
  <c r="AJ56" i="18"/>
  <c r="AK56" i="18" s="1"/>
  <c r="AJ55" i="18"/>
  <c r="AK55" i="18" s="1"/>
  <c r="AJ54" i="18"/>
  <c r="AK54" i="18" s="1"/>
  <c r="AJ53" i="18"/>
  <c r="AK53" i="18" s="1"/>
  <c r="AJ52" i="18"/>
  <c r="AK52" i="18" s="1"/>
  <c r="AJ51" i="18"/>
  <c r="AK51" i="18" s="1"/>
  <c r="AJ50" i="18"/>
  <c r="AK50" i="18" s="1"/>
  <c r="AJ49" i="18"/>
  <c r="AK49" i="18" s="1"/>
  <c r="AJ48" i="18"/>
  <c r="AK48" i="18" s="1"/>
  <c r="AJ47" i="18"/>
  <c r="AK47" i="18" s="1"/>
  <c r="AJ46" i="18"/>
  <c r="AK46" i="18" s="1"/>
  <c r="AJ45" i="18"/>
  <c r="AK45" i="18" s="1"/>
  <c r="AJ44" i="18"/>
  <c r="AK44" i="18" s="1"/>
  <c r="AJ43" i="18"/>
  <c r="AK43" i="18" s="1"/>
  <c r="AJ42" i="18"/>
  <c r="AJ41" i="18"/>
  <c r="AK41" i="18" s="1"/>
  <c r="AJ40" i="18"/>
  <c r="AK40" i="18" s="1"/>
  <c r="AJ39" i="18"/>
  <c r="AK39" i="18" s="1"/>
  <c r="AJ38" i="18"/>
  <c r="AK38" i="18" s="1"/>
  <c r="AJ37" i="18"/>
  <c r="AK37" i="18" s="1"/>
  <c r="AJ36" i="18"/>
  <c r="AK36" i="18" s="1"/>
  <c r="AJ35" i="18"/>
  <c r="AK35" i="18" s="1"/>
  <c r="AJ34" i="18"/>
  <c r="AK34" i="18" s="1"/>
  <c r="AJ33" i="18"/>
  <c r="AK33" i="18" s="1"/>
  <c r="AJ28" i="18"/>
  <c r="AK28" i="18" s="1"/>
  <c r="AJ27" i="18"/>
  <c r="AK27" i="18" s="1"/>
  <c r="AJ26" i="18"/>
  <c r="AK26" i="18" s="1"/>
  <c r="AJ25" i="18"/>
  <c r="AK25" i="18" s="1"/>
  <c r="AJ24" i="18"/>
  <c r="AK24" i="18" s="1"/>
  <c r="AJ23" i="18"/>
  <c r="AK23" i="18" s="1"/>
  <c r="AJ20" i="18"/>
  <c r="AK20" i="18" s="1"/>
  <c r="AJ19" i="18"/>
  <c r="AK19" i="18" s="1"/>
  <c r="AJ18" i="18"/>
  <c r="AK18" i="18" s="1"/>
  <c r="AJ17" i="18"/>
  <c r="AK17" i="18" s="1"/>
  <c r="AJ16" i="18"/>
  <c r="AK16" i="18" s="1"/>
  <c r="AJ15" i="18"/>
  <c r="AK15" i="18" s="1"/>
  <c r="AJ14" i="18"/>
  <c r="AK14" i="18" s="1"/>
  <c r="AJ13" i="18"/>
  <c r="AK13" i="18" s="1"/>
  <c r="AJ12" i="18"/>
  <c r="AK12" i="18" s="1"/>
  <c r="AJ11" i="18"/>
  <c r="AK11" i="18" s="1"/>
  <c r="AJ10" i="18"/>
  <c r="AK10" i="18" s="1"/>
  <c r="AJ7" i="18"/>
  <c r="AK7" i="18" s="1"/>
  <c r="AJ6" i="18"/>
  <c r="AK6" i="18" s="1"/>
  <c r="AJ5" i="18"/>
  <c r="AK5" i="18" s="1"/>
  <c r="AJ4" i="18"/>
  <c r="AK4" i="18" s="1"/>
  <c r="AJ210" i="17"/>
  <c r="AJ209" i="17"/>
  <c r="AJ208" i="17"/>
  <c r="AJ207" i="17"/>
  <c r="AJ206" i="17"/>
  <c r="AJ205" i="17"/>
  <c r="AJ204" i="17"/>
  <c r="AJ203" i="17"/>
  <c r="AJ202" i="17"/>
  <c r="AJ201" i="17"/>
  <c r="AJ200" i="17"/>
  <c r="AJ199" i="17"/>
  <c r="AJ198" i="17"/>
  <c r="AJ197" i="17"/>
  <c r="AJ196" i="17"/>
  <c r="AJ195" i="17"/>
  <c r="AJ194" i="17"/>
  <c r="AJ193" i="17"/>
  <c r="AJ192" i="17"/>
  <c r="AJ173" i="17"/>
  <c r="AK173" i="17" s="1"/>
  <c r="AJ172" i="17"/>
  <c r="AK172" i="17" s="1"/>
  <c r="AJ171" i="17"/>
  <c r="AJ169" i="17"/>
  <c r="AJ168" i="17"/>
  <c r="AK168" i="17" s="1"/>
  <c r="AJ167" i="17"/>
  <c r="AK167" i="17" s="1"/>
  <c r="AJ164" i="17"/>
  <c r="AK164" i="17" s="1"/>
  <c r="AJ152" i="17"/>
  <c r="AK152" i="17" s="1"/>
  <c r="AJ151" i="17"/>
  <c r="AK151" i="17" s="1"/>
  <c r="AJ150" i="17"/>
  <c r="AK150" i="17" s="1"/>
  <c r="AJ149" i="17"/>
  <c r="AK149" i="17" s="1"/>
  <c r="AJ148" i="17"/>
  <c r="AK148" i="17" s="1"/>
  <c r="AJ147" i="17"/>
  <c r="AK147" i="17" s="1"/>
  <c r="AJ144" i="17"/>
  <c r="AK144" i="17" s="1"/>
  <c r="AJ143" i="17"/>
  <c r="AK143" i="17" s="1"/>
  <c r="AJ142" i="17"/>
  <c r="AK142" i="17" s="1"/>
  <c r="AJ141" i="17"/>
  <c r="AK141" i="17" s="1"/>
  <c r="AJ140" i="17"/>
  <c r="AK140" i="17" s="1"/>
  <c r="AJ139" i="17"/>
  <c r="AK139" i="17" s="1"/>
  <c r="AJ136" i="17"/>
  <c r="AJ135" i="17"/>
  <c r="AJ134" i="17"/>
  <c r="AJ133" i="17"/>
  <c r="AJ132" i="17"/>
  <c r="AK132" i="17" s="1"/>
  <c r="AJ131" i="17"/>
  <c r="AK131" i="17" s="1"/>
  <c r="AJ130" i="17"/>
  <c r="AJ129" i="17"/>
  <c r="AK129" i="17" s="1"/>
  <c r="AJ128" i="17"/>
  <c r="AK128" i="17" s="1"/>
  <c r="AJ127" i="17"/>
  <c r="AK127" i="17" s="1"/>
  <c r="AJ113" i="17"/>
  <c r="AK113" i="17" s="1"/>
  <c r="AJ112" i="17"/>
  <c r="AK112" i="17" s="1"/>
  <c r="AJ111" i="17"/>
  <c r="AK111" i="17" s="1"/>
  <c r="AJ110" i="17"/>
  <c r="AK110" i="17" s="1"/>
  <c r="AJ109" i="17"/>
  <c r="AK109" i="17" s="1"/>
  <c r="AJ108" i="17"/>
  <c r="AK108" i="17" s="1"/>
  <c r="AJ107" i="17"/>
  <c r="AK107" i="17" s="1"/>
  <c r="AJ106" i="17"/>
  <c r="AK106" i="17" s="1"/>
  <c r="AJ105" i="17"/>
  <c r="AK105" i="17" s="1"/>
  <c r="AJ104" i="17"/>
  <c r="AK104" i="17" s="1"/>
  <c r="AJ103" i="17"/>
  <c r="AK103" i="17" s="1"/>
  <c r="AJ102" i="17"/>
  <c r="AK102" i="17" s="1"/>
  <c r="AJ101" i="17"/>
  <c r="AK101" i="17" s="1"/>
  <c r="AJ100" i="17"/>
  <c r="AK100" i="17" s="1"/>
  <c r="AJ99" i="17"/>
  <c r="AK99" i="17" s="1"/>
  <c r="AJ98" i="17"/>
  <c r="AK98" i="17" s="1"/>
  <c r="AJ88" i="17"/>
  <c r="AK88" i="17" s="1"/>
  <c r="AJ87" i="17"/>
  <c r="AK87" i="17" s="1"/>
  <c r="AJ86" i="17"/>
  <c r="AK86" i="17" s="1"/>
  <c r="AJ85" i="17"/>
  <c r="AK85" i="17" s="1"/>
  <c r="AK84" i="17"/>
  <c r="AJ82" i="17"/>
  <c r="AK82" i="17" s="1"/>
  <c r="AJ81" i="17"/>
  <c r="AK81" i="17" s="1"/>
  <c r="AJ80" i="17"/>
  <c r="AK80" i="17" s="1"/>
  <c r="AJ79" i="17"/>
  <c r="AK79" i="17" s="1"/>
  <c r="AJ78" i="17"/>
  <c r="AK78" i="17" s="1"/>
  <c r="AJ77" i="17"/>
  <c r="AK77" i="17" s="1"/>
  <c r="AJ76" i="17"/>
  <c r="AK76" i="17" s="1"/>
  <c r="AJ75" i="17"/>
  <c r="AK75" i="17" s="1"/>
  <c r="AJ74" i="17"/>
  <c r="AK74" i="17" s="1"/>
  <c r="AJ73" i="17"/>
  <c r="AK73" i="17" s="1"/>
  <c r="AJ68" i="17"/>
  <c r="AK68" i="17" s="1"/>
  <c r="AJ67" i="17"/>
  <c r="AK67" i="17" s="1"/>
  <c r="AJ66" i="17"/>
  <c r="AK66" i="17" s="1"/>
  <c r="AJ65" i="17"/>
  <c r="AK65" i="17" s="1"/>
  <c r="AJ64" i="17"/>
  <c r="AK64" i="17" s="1"/>
  <c r="AJ63" i="17"/>
  <c r="AK63" i="17" s="1"/>
  <c r="AJ62" i="17"/>
  <c r="AK62" i="17" s="1"/>
  <c r="AJ61" i="17"/>
  <c r="AK61" i="17" s="1"/>
  <c r="AJ60" i="17"/>
  <c r="AK60" i="17" s="1"/>
  <c r="AJ59" i="17"/>
  <c r="AK59" i="17" s="1"/>
  <c r="AJ58" i="17"/>
  <c r="AK58" i="17" s="1"/>
  <c r="AJ57" i="17"/>
  <c r="AK57" i="17" s="1"/>
  <c r="AJ56" i="17"/>
  <c r="AK56" i="17" s="1"/>
  <c r="AJ55" i="17"/>
  <c r="AK55" i="17" s="1"/>
  <c r="AJ54" i="17"/>
  <c r="AK54" i="17" s="1"/>
  <c r="AJ53" i="17"/>
  <c r="AK53" i="17" s="1"/>
  <c r="AJ52" i="17"/>
  <c r="AK52" i="17" s="1"/>
  <c r="AJ51" i="17"/>
  <c r="AK51" i="17" s="1"/>
  <c r="AJ50" i="17"/>
  <c r="AK50" i="17" s="1"/>
  <c r="AJ49" i="17"/>
  <c r="AK49" i="17" s="1"/>
  <c r="AJ48" i="17"/>
  <c r="AK48" i="17" s="1"/>
  <c r="AJ47" i="17"/>
  <c r="AK47" i="17" s="1"/>
  <c r="AJ46" i="17"/>
  <c r="AJ45" i="17"/>
  <c r="AK45" i="17" s="1"/>
  <c r="AJ44" i="17"/>
  <c r="AJ43" i="17"/>
  <c r="AK43" i="17" s="1"/>
  <c r="AJ42" i="17"/>
  <c r="AK42" i="17" s="1"/>
  <c r="AJ41" i="17"/>
  <c r="AK41" i="17" s="1"/>
  <c r="AJ40" i="17"/>
  <c r="AK40" i="17" s="1"/>
  <c r="AJ39" i="17"/>
  <c r="AJ38" i="17"/>
  <c r="AK38" i="17" s="1"/>
  <c r="AJ37" i="17"/>
  <c r="AK37" i="17" s="1"/>
  <c r="AJ36" i="17"/>
  <c r="AK36" i="17" s="1"/>
  <c r="AJ35" i="17"/>
  <c r="AK35" i="17" s="1"/>
  <c r="AJ34" i="17"/>
  <c r="AK34" i="17" s="1"/>
  <c r="AJ33" i="17"/>
  <c r="AK33" i="17" s="1"/>
  <c r="AJ28" i="17"/>
  <c r="AK28" i="17" s="1"/>
  <c r="AJ27" i="17"/>
  <c r="AK27" i="17" s="1"/>
  <c r="AJ26" i="17"/>
  <c r="AK26" i="17" s="1"/>
  <c r="AJ25" i="17"/>
  <c r="AK25" i="17" s="1"/>
  <c r="AJ24" i="17"/>
  <c r="AK24" i="17" s="1"/>
  <c r="AJ23" i="17"/>
  <c r="AK23" i="17" s="1"/>
  <c r="AJ20" i="17"/>
  <c r="AK20" i="17" s="1"/>
  <c r="AJ19" i="17"/>
  <c r="AK19" i="17" s="1"/>
  <c r="AJ18" i="17"/>
  <c r="AK18" i="17" s="1"/>
  <c r="AJ17" i="17"/>
  <c r="AK17" i="17" s="1"/>
  <c r="AJ16" i="17"/>
  <c r="AK16" i="17" s="1"/>
  <c r="AJ15" i="17"/>
  <c r="AJ14" i="17"/>
  <c r="AJ13" i="17"/>
  <c r="AK13" i="17" s="1"/>
  <c r="AJ12" i="17"/>
  <c r="AK12" i="17" s="1"/>
  <c r="AJ11" i="17"/>
  <c r="AK11" i="17" s="1"/>
  <c r="AJ10" i="17"/>
  <c r="AK10" i="17" s="1"/>
  <c r="AJ7" i="17"/>
  <c r="AK7" i="17" s="1"/>
  <c r="AJ6" i="17"/>
  <c r="AK6" i="17" s="1"/>
  <c r="AJ5" i="17"/>
  <c r="AK5" i="17" s="1"/>
  <c r="AJ4" i="17"/>
  <c r="AK4" i="17" s="1"/>
  <c r="AJ210" i="16"/>
  <c r="AJ209" i="16"/>
  <c r="AJ208" i="16"/>
  <c r="AJ207" i="16"/>
  <c r="AJ206" i="16"/>
  <c r="AJ205" i="16"/>
  <c r="AJ204" i="16"/>
  <c r="AJ203" i="16"/>
  <c r="AJ202" i="16"/>
  <c r="AJ201" i="16"/>
  <c r="AJ200" i="16"/>
  <c r="AJ199" i="16"/>
  <c r="AJ198" i="16"/>
  <c r="AJ197" i="16"/>
  <c r="AJ196" i="16"/>
  <c r="AJ195" i="16"/>
  <c r="AJ194" i="16"/>
  <c r="AJ193" i="16"/>
  <c r="AJ192" i="16"/>
  <c r="AJ173" i="16"/>
  <c r="AK173" i="16" s="1"/>
  <c r="AJ172" i="16"/>
  <c r="AK172" i="16" s="1"/>
  <c r="AJ171" i="16"/>
  <c r="AJ169" i="16"/>
  <c r="AJ168" i="16"/>
  <c r="AK168" i="16" s="1"/>
  <c r="AJ167" i="16"/>
  <c r="AK167" i="16" s="1"/>
  <c r="AJ164" i="16"/>
  <c r="AK164" i="16" s="1"/>
  <c r="AJ152" i="16"/>
  <c r="AK152" i="16" s="1"/>
  <c r="AJ151" i="16"/>
  <c r="AK151" i="16" s="1"/>
  <c r="AJ150" i="16"/>
  <c r="AK150" i="16" s="1"/>
  <c r="AJ149" i="16"/>
  <c r="AK149" i="16" s="1"/>
  <c r="AJ148" i="16"/>
  <c r="AK148" i="16" s="1"/>
  <c r="AJ147" i="16"/>
  <c r="AK147" i="16" s="1"/>
  <c r="AJ144" i="16"/>
  <c r="AK144" i="16" s="1"/>
  <c r="AJ143" i="16"/>
  <c r="AK143" i="16" s="1"/>
  <c r="AJ142" i="16"/>
  <c r="AK142" i="16" s="1"/>
  <c r="AJ141" i="16"/>
  <c r="AK141" i="16" s="1"/>
  <c r="AJ140" i="16"/>
  <c r="AK140" i="16" s="1"/>
  <c r="AJ139" i="16"/>
  <c r="AK139" i="16" s="1"/>
  <c r="AJ136" i="16"/>
  <c r="AJ135" i="16"/>
  <c r="AJ134" i="16"/>
  <c r="AJ133" i="16"/>
  <c r="AJ132" i="16"/>
  <c r="AK132" i="16" s="1"/>
  <c r="AJ131" i="16"/>
  <c r="AK131" i="16" s="1"/>
  <c r="AJ130" i="16"/>
  <c r="AJ129" i="16"/>
  <c r="AK129" i="16" s="1"/>
  <c r="AJ128" i="16"/>
  <c r="AK128" i="16" s="1"/>
  <c r="AJ127" i="16"/>
  <c r="AK127" i="16" s="1"/>
  <c r="AJ113" i="16"/>
  <c r="AK113" i="16" s="1"/>
  <c r="AJ112" i="16"/>
  <c r="AK112" i="16" s="1"/>
  <c r="AJ111" i="16"/>
  <c r="AK111" i="16" s="1"/>
  <c r="AJ110" i="16"/>
  <c r="AK110" i="16" s="1"/>
  <c r="AJ109" i="16"/>
  <c r="AK109" i="16" s="1"/>
  <c r="AJ108" i="16"/>
  <c r="AK108" i="16" s="1"/>
  <c r="AJ107" i="16"/>
  <c r="AK107" i="16" s="1"/>
  <c r="AJ106" i="16"/>
  <c r="AK106" i="16" s="1"/>
  <c r="AJ105" i="16"/>
  <c r="AK105" i="16" s="1"/>
  <c r="AJ104" i="16"/>
  <c r="AK104" i="16" s="1"/>
  <c r="AJ103" i="16"/>
  <c r="AK103" i="16" s="1"/>
  <c r="AJ102" i="16"/>
  <c r="AK102" i="16" s="1"/>
  <c r="AJ101" i="16"/>
  <c r="AK101" i="16" s="1"/>
  <c r="AJ100" i="16"/>
  <c r="AK100" i="16" s="1"/>
  <c r="AJ99" i="16"/>
  <c r="AK99" i="16" s="1"/>
  <c r="AJ98" i="16"/>
  <c r="AK98" i="16" s="1"/>
  <c r="AJ88" i="16"/>
  <c r="AK88" i="16" s="1"/>
  <c r="AJ87" i="16"/>
  <c r="AJ86" i="16"/>
  <c r="AJ85" i="16"/>
  <c r="AJ82" i="16"/>
  <c r="AK82" i="16" s="1"/>
  <c r="AJ81" i="16"/>
  <c r="AK81" i="16" s="1"/>
  <c r="AJ80" i="16"/>
  <c r="AK80" i="16" s="1"/>
  <c r="AJ79" i="16"/>
  <c r="AJ78" i="16"/>
  <c r="AJ77" i="16"/>
  <c r="AJ76" i="16"/>
  <c r="AJ75" i="16"/>
  <c r="AJ74" i="16"/>
  <c r="AJ68" i="16"/>
  <c r="AK68" i="16" s="1"/>
  <c r="AJ67" i="16"/>
  <c r="AK67" i="16" s="1"/>
  <c r="AJ66" i="16"/>
  <c r="AK66" i="16" s="1"/>
  <c r="AJ65" i="16"/>
  <c r="AK65" i="16" s="1"/>
  <c r="AJ64" i="16"/>
  <c r="AK64" i="16" s="1"/>
  <c r="AJ63" i="16"/>
  <c r="AK63" i="16" s="1"/>
  <c r="AJ62" i="16"/>
  <c r="AK62" i="16" s="1"/>
  <c r="AJ61" i="16"/>
  <c r="AK61" i="16" s="1"/>
  <c r="AJ60" i="16"/>
  <c r="AK60" i="16" s="1"/>
  <c r="AJ59" i="16"/>
  <c r="AK59" i="16" s="1"/>
  <c r="AJ58" i="16"/>
  <c r="AK58" i="16" s="1"/>
  <c r="AJ57" i="16"/>
  <c r="AK57" i="16" s="1"/>
  <c r="AJ56" i="16"/>
  <c r="AK56" i="16" s="1"/>
  <c r="AJ55" i="16"/>
  <c r="AK55" i="16" s="1"/>
  <c r="AJ54" i="16"/>
  <c r="AK54" i="16" s="1"/>
  <c r="AJ53" i="16"/>
  <c r="AK53" i="16" s="1"/>
  <c r="AJ52" i="16"/>
  <c r="AK52" i="16" s="1"/>
  <c r="AJ51" i="16"/>
  <c r="AK51" i="16" s="1"/>
  <c r="AJ50" i="16"/>
  <c r="AK50" i="16" s="1"/>
  <c r="AJ49" i="16"/>
  <c r="AJ48" i="16"/>
  <c r="AK48" i="16" s="1"/>
  <c r="AJ47" i="16"/>
  <c r="AJ46" i="16"/>
  <c r="AK46" i="16" s="1"/>
  <c r="AJ45" i="16"/>
  <c r="AJ44" i="16"/>
  <c r="AK44" i="16" s="1"/>
  <c r="AJ43" i="16"/>
  <c r="AK43" i="16" s="1"/>
  <c r="AJ42" i="16"/>
  <c r="AK42" i="16" s="1"/>
  <c r="AJ41" i="16"/>
  <c r="AK41" i="16" s="1"/>
  <c r="AJ40" i="16"/>
  <c r="AJ39" i="16"/>
  <c r="AK39" i="16" s="1"/>
  <c r="AJ38" i="16"/>
  <c r="AK38" i="16" s="1"/>
  <c r="AJ37" i="16"/>
  <c r="AK37" i="16" s="1"/>
  <c r="AJ36" i="16"/>
  <c r="AK36" i="16" s="1"/>
  <c r="AJ35" i="16"/>
  <c r="AK35" i="16" s="1"/>
  <c r="AJ34" i="16"/>
  <c r="AK34" i="16" s="1"/>
  <c r="AJ29" i="16"/>
  <c r="AJ28" i="16"/>
  <c r="AJ27" i="16"/>
  <c r="AK27" i="16" s="1"/>
  <c r="AJ26" i="16"/>
  <c r="AK26" i="16" s="1"/>
  <c r="AJ25" i="16"/>
  <c r="AJ24" i="16"/>
  <c r="AJ21" i="16"/>
  <c r="AK21" i="16" s="1"/>
  <c r="AJ20" i="16"/>
  <c r="AK20" i="16" s="1"/>
  <c r="AJ19" i="16"/>
  <c r="AK19" i="16" s="1"/>
  <c r="AJ18" i="16"/>
  <c r="AK18" i="16" s="1"/>
  <c r="AJ17" i="16"/>
  <c r="AK17" i="16" s="1"/>
  <c r="AJ16" i="16"/>
  <c r="AJ15" i="16"/>
  <c r="AJ14" i="16"/>
  <c r="AK14" i="16" s="1"/>
  <c r="AJ13" i="16"/>
  <c r="AK13" i="16" s="1"/>
  <c r="AJ12" i="16"/>
  <c r="AK12" i="16" s="1"/>
  <c r="AJ11" i="16"/>
  <c r="AJ10" i="16"/>
  <c r="AK10" i="16" s="1"/>
  <c r="AJ7" i="16"/>
  <c r="AK7" i="16" s="1"/>
  <c r="AJ6" i="16"/>
  <c r="AK6" i="16" s="1"/>
  <c r="AJ5" i="16"/>
  <c r="AK5" i="16" s="1"/>
  <c r="AJ4" i="16"/>
  <c r="AK4" i="16" s="1"/>
  <c r="AJ154" i="15"/>
  <c r="AJ153" i="15"/>
  <c r="AK153" i="15" s="1"/>
  <c r="AJ150" i="15"/>
  <c r="AK150" i="15" s="1"/>
  <c r="AJ149" i="15"/>
  <c r="AK149" i="15" s="1"/>
  <c r="AJ146" i="15"/>
  <c r="AK146" i="15" s="1"/>
  <c r="AJ124" i="15"/>
  <c r="AK124" i="15" s="1"/>
  <c r="AJ123" i="15"/>
  <c r="AK123" i="15" s="1"/>
  <c r="AJ122" i="15"/>
  <c r="AK122" i="15" s="1"/>
  <c r="AJ121" i="15"/>
  <c r="AK121" i="15" s="1"/>
  <c r="AJ120" i="15"/>
  <c r="AK120" i="15" s="1"/>
  <c r="AJ119" i="15"/>
  <c r="AK119" i="15" s="1"/>
  <c r="AJ116" i="15"/>
  <c r="AK116" i="15" s="1"/>
  <c r="AJ115" i="15"/>
  <c r="AK115" i="15" s="1"/>
  <c r="AJ114" i="15"/>
  <c r="AK114" i="15" s="1"/>
  <c r="AJ113" i="15"/>
  <c r="AK113" i="15" s="1"/>
  <c r="AJ112" i="15"/>
  <c r="AK112" i="15" s="1"/>
  <c r="AJ111" i="15"/>
  <c r="AK111" i="15" s="1"/>
  <c r="AJ108" i="15"/>
  <c r="AK108" i="15" s="1"/>
  <c r="AJ107" i="15"/>
  <c r="AK107" i="15" s="1"/>
  <c r="AJ106" i="15"/>
  <c r="AK106" i="15" s="1"/>
  <c r="AJ105" i="15"/>
  <c r="AK105" i="15" s="1"/>
  <c r="AJ104" i="15"/>
  <c r="AK104" i="15" s="1"/>
  <c r="AJ103" i="15"/>
  <c r="AK103" i="15" s="1"/>
  <c r="AJ102" i="15"/>
  <c r="AK102" i="15" s="1"/>
  <c r="AJ101" i="15"/>
  <c r="AK101" i="15" s="1"/>
  <c r="AJ100" i="15"/>
  <c r="AK100" i="15" s="1"/>
  <c r="AJ99" i="15"/>
  <c r="AK99" i="15" s="1"/>
  <c r="AJ94" i="15"/>
  <c r="AK94" i="15" s="1"/>
  <c r="AJ93" i="15"/>
  <c r="AK93" i="15" s="1"/>
  <c r="AJ92" i="15"/>
  <c r="AK92" i="15" s="1"/>
  <c r="AJ91" i="15"/>
  <c r="AK91" i="15" s="1"/>
  <c r="AJ90" i="15"/>
  <c r="AK90" i="15" s="1"/>
  <c r="AJ89" i="15"/>
  <c r="AK89" i="15" s="1"/>
  <c r="AJ88" i="15"/>
  <c r="AK88" i="15" s="1"/>
  <c r="AJ87" i="15"/>
  <c r="AK87" i="15" s="1"/>
  <c r="AJ86" i="15"/>
  <c r="AK86" i="15" s="1"/>
  <c r="AJ85" i="15"/>
  <c r="AK85" i="15" s="1"/>
  <c r="AJ84" i="15"/>
  <c r="AK84" i="15" s="1"/>
  <c r="AJ83" i="15"/>
  <c r="AK83" i="15" s="1"/>
  <c r="AJ82" i="15"/>
  <c r="AK82" i="15" s="1"/>
  <c r="AJ81" i="15"/>
  <c r="AK81" i="15" s="1"/>
  <c r="AJ77" i="15"/>
  <c r="AK77" i="15" s="1"/>
  <c r="AJ76" i="15"/>
  <c r="AK76" i="15" s="1"/>
  <c r="AJ75" i="15"/>
  <c r="AK75" i="15" s="1"/>
  <c r="AJ74" i="15"/>
  <c r="AK74" i="15" s="1"/>
  <c r="AJ73" i="15"/>
  <c r="AK73" i="15" s="1"/>
  <c r="AJ72" i="15"/>
  <c r="AK72" i="15" s="1"/>
  <c r="AJ71" i="15"/>
  <c r="AK71" i="15" s="1"/>
  <c r="AJ70" i="15"/>
  <c r="AK70" i="15" s="1"/>
  <c r="AJ69" i="15"/>
  <c r="AK69" i="15" s="1"/>
  <c r="AK68" i="15"/>
  <c r="AJ62" i="15"/>
  <c r="AK62" i="15" s="1"/>
  <c r="AJ61" i="15"/>
  <c r="AK61" i="15" s="1"/>
  <c r="AJ60" i="15"/>
  <c r="AK60" i="15" s="1"/>
  <c r="AJ59" i="15"/>
  <c r="AK59" i="15" s="1"/>
  <c r="AJ58" i="15"/>
  <c r="AK58" i="15" s="1"/>
  <c r="AJ57" i="15"/>
  <c r="AK57" i="15" s="1"/>
  <c r="AJ56" i="15"/>
  <c r="AK56" i="15" s="1"/>
  <c r="AJ55" i="15"/>
  <c r="AK55" i="15" s="1"/>
  <c r="AJ54" i="15"/>
  <c r="AK54" i="15" s="1"/>
  <c r="AJ53" i="15"/>
  <c r="AK53" i="15" s="1"/>
  <c r="AJ52" i="15"/>
  <c r="AK52" i="15" s="1"/>
  <c r="AJ51" i="15"/>
  <c r="AK51" i="15" s="1"/>
  <c r="AJ50" i="15"/>
  <c r="AK50" i="15" s="1"/>
  <c r="AJ49" i="15"/>
  <c r="AK49" i="15" s="1"/>
  <c r="AJ48" i="15"/>
  <c r="AK48" i="15" s="1"/>
  <c r="AJ47" i="15"/>
  <c r="AK47" i="15" s="1"/>
  <c r="AJ46" i="15"/>
  <c r="AK46" i="15" s="1"/>
  <c r="AJ45" i="15"/>
  <c r="AK45" i="15" s="1"/>
  <c r="AJ44" i="15"/>
  <c r="AK44" i="15" s="1"/>
  <c r="AJ43" i="15"/>
  <c r="AK43" i="15" s="1"/>
  <c r="AJ42" i="15"/>
  <c r="AK42" i="15" s="1"/>
  <c r="AJ41" i="15"/>
  <c r="AK41" i="15" s="1"/>
  <c r="AJ40" i="15"/>
  <c r="AK40" i="15" s="1"/>
  <c r="AJ39" i="15"/>
  <c r="AK39" i="15" s="1"/>
  <c r="AJ38" i="15"/>
  <c r="AK38" i="15" s="1"/>
  <c r="AJ37" i="15"/>
  <c r="AK37" i="15" s="1"/>
  <c r="AJ36" i="15"/>
  <c r="AK36" i="15" s="1"/>
  <c r="AJ35" i="15"/>
  <c r="AK35" i="15" s="1"/>
  <c r="AJ29" i="15"/>
  <c r="AK29" i="15" s="1"/>
  <c r="AJ28" i="15"/>
  <c r="AK28" i="15" s="1"/>
  <c r="AJ27" i="15"/>
  <c r="AK27" i="15" s="1"/>
  <c r="AJ26" i="15"/>
  <c r="AK26" i="15" s="1"/>
  <c r="AJ25" i="15"/>
  <c r="AK25" i="15" s="1"/>
  <c r="AJ24" i="15"/>
  <c r="AK24" i="15" s="1"/>
  <c r="AJ21" i="15"/>
  <c r="AK21" i="15" s="1"/>
  <c r="AJ20" i="15"/>
  <c r="AK20" i="15" s="1"/>
  <c r="AJ19" i="15"/>
  <c r="AK19" i="15" s="1"/>
  <c r="AJ18" i="15"/>
  <c r="AK18" i="15" s="1"/>
  <c r="AJ17" i="15"/>
  <c r="AK17" i="15" s="1"/>
  <c r="AJ16" i="15"/>
  <c r="AK16" i="15" s="1"/>
  <c r="AJ15" i="15"/>
  <c r="AK15" i="15" s="1"/>
  <c r="AJ14" i="15"/>
  <c r="AK14" i="15" s="1"/>
  <c r="AJ13" i="15"/>
  <c r="AK13" i="15" s="1"/>
  <c r="AJ12" i="15"/>
  <c r="AK12" i="15" s="1"/>
  <c r="AJ11" i="15"/>
  <c r="AK11" i="15" s="1"/>
  <c r="AJ8" i="15"/>
  <c r="AK8" i="15" s="1"/>
  <c r="AJ7" i="15"/>
  <c r="AK7" i="15" s="1"/>
  <c r="AJ6" i="15"/>
  <c r="AK6" i="15" s="1"/>
  <c r="AJ5" i="15"/>
  <c r="AK5" i="15" s="1"/>
  <c r="AJ154" i="14"/>
  <c r="AJ153" i="14"/>
  <c r="AK153" i="14" s="1"/>
  <c r="AJ150" i="14"/>
  <c r="AK150" i="14" s="1"/>
  <c r="AJ149" i="14"/>
  <c r="AK149" i="14" s="1"/>
  <c r="AJ146" i="14"/>
  <c r="AK146" i="14" s="1"/>
  <c r="AJ124" i="14"/>
  <c r="AK124" i="14" s="1"/>
  <c r="AJ123" i="14"/>
  <c r="AK123" i="14" s="1"/>
  <c r="AJ122" i="14"/>
  <c r="AK122" i="14" s="1"/>
  <c r="AJ121" i="14"/>
  <c r="AK121" i="14" s="1"/>
  <c r="AJ120" i="14"/>
  <c r="AK120" i="14" s="1"/>
  <c r="AJ119" i="14"/>
  <c r="AK119" i="14" s="1"/>
  <c r="AJ116" i="14"/>
  <c r="AK116" i="14" s="1"/>
  <c r="AJ115" i="14"/>
  <c r="AK115" i="14" s="1"/>
  <c r="AJ114" i="14"/>
  <c r="AK114" i="14" s="1"/>
  <c r="AJ113" i="14"/>
  <c r="AK113" i="14" s="1"/>
  <c r="AJ112" i="14"/>
  <c r="AK112" i="14" s="1"/>
  <c r="AJ111" i="14"/>
  <c r="AK111" i="14" s="1"/>
  <c r="AJ108" i="14"/>
  <c r="AK108" i="14" s="1"/>
  <c r="AJ107" i="14"/>
  <c r="AK107" i="14" s="1"/>
  <c r="AJ106" i="14"/>
  <c r="AK106" i="14" s="1"/>
  <c r="AJ105" i="14"/>
  <c r="AK105" i="14" s="1"/>
  <c r="AJ104" i="14"/>
  <c r="AK104" i="14" s="1"/>
  <c r="AJ103" i="14"/>
  <c r="AK103" i="14" s="1"/>
  <c r="AJ102" i="14"/>
  <c r="AK102" i="14" s="1"/>
  <c r="AJ101" i="14"/>
  <c r="AK101" i="14" s="1"/>
  <c r="AJ100" i="14"/>
  <c r="AK100" i="14" s="1"/>
  <c r="AJ99" i="14"/>
  <c r="AK99" i="14" s="1"/>
  <c r="AJ94" i="14"/>
  <c r="AK94" i="14" s="1"/>
  <c r="AJ93" i="14"/>
  <c r="AK93" i="14" s="1"/>
  <c r="AJ92" i="14"/>
  <c r="AK92" i="14" s="1"/>
  <c r="AJ91" i="14"/>
  <c r="AK91" i="14" s="1"/>
  <c r="AJ90" i="14"/>
  <c r="AK90" i="14" s="1"/>
  <c r="AJ89" i="14"/>
  <c r="AK89" i="14" s="1"/>
  <c r="AJ88" i="14"/>
  <c r="AK88" i="14" s="1"/>
  <c r="AJ87" i="14"/>
  <c r="AK87" i="14" s="1"/>
  <c r="AJ86" i="14"/>
  <c r="AK86" i="14" s="1"/>
  <c r="AJ85" i="14"/>
  <c r="AK85" i="14" s="1"/>
  <c r="AJ84" i="14"/>
  <c r="AK84" i="14" s="1"/>
  <c r="AJ83" i="14"/>
  <c r="AK83" i="14" s="1"/>
  <c r="AJ82" i="14"/>
  <c r="AK82" i="14" s="1"/>
  <c r="AJ81" i="14"/>
  <c r="AK81" i="14" s="1"/>
  <c r="AJ77" i="14"/>
  <c r="AK77" i="14" s="1"/>
  <c r="AJ76" i="14"/>
  <c r="AK76" i="14" s="1"/>
  <c r="AJ75" i="14"/>
  <c r="AK75" i="14" s="1"/>
  <c r="AJ74" i="14"/>
  <c r="AK74" i="14" s="1"/>
  <c r="AJ73" i="14"/>
  <c r="AK73" i="14" s="1"/>
  <c r="AJ72" i="14"/>
  <c r="AK72" i="14" s="1"/>
  <c r="AJ71" i="14"/>
  <c r="AK71" i="14" s="1"/>
  <c r="AJ70" i="14"/>
  <c r="AK70" i="14" s="1"/>
  <c r="AJ69" i="14"/>
  <c r="AK69" i="14" s="1"/>
  <c r="AK68" i="14"/>
  <c r="AJ62" i="14"/>
  <c r="AK62" i="14" s="1"/>
  <c r="AJ61" i="14"/>
  <c r="AK61" i="14" s="1"/>
  <c r="AJ60" i="14"/>
  <c r="AK60" i="14" s="1"/>
  <c r="AJ59" i="14"/>
  <c r="AK59" i="14" s="1"/>
  <c r="AJ58" i="14"/>
  <c r="AK58" i="14" s="1"/>
  <c r="AJ57" i="14"/>
  <c r="AK57" i="14" s="1"/>
  <c r="AJ56" i="14"/>
  <c r="AK56" i="14" s="1"/>
  <c r="AJ55" i="14"/>
  <c r="AK55" i="14" s="1"/>
  <c r="AJ54" i="14"/>
  <c r="AK54" i="14" s="1"/>
  <c r="AJ53" i="14"/>
  <c r="AK53" i="14" s="1"/>
  <c r="AJ52" i="14"/>
  <c r="AK52" i="14" s="1"/>
  <c r="AJ51" i="14"/>
  <c r="AK51" i="14" s="1"/>
  <c r="AJ50" i="14"/>
  <c r="AK50" i="14" s="1"/>
  <c r="AJ49" i="14"/>
  <c r="AK49" i="14" s="1"/>
  <c r="AJ48" i="14"/>
  <c r="AK48" i="14" s="1"/>
  <c r="AJ47" i="14"/>
  <c r="AK47" i="14" s="1"/>
  <c r="AJ46" i="14"/>
  <c r="AK46" i="14" s="1"/>
  <c r="AJ45" i="14"/>
  <c r="AK45" i="14" s="1"/>
  <c r="AJ44" i="14"/>
  <c r="AK44" i="14" s="1"/>
  <c r="AJ43" i="14"/>
  <c r="AK43" i="14" s="1"/>
  <c r="AJ42" i="14"/>
  <c r="AK42" i="14" s="1"/>
  <c r="AJ41" i="14"/>
  <c r="AK41" i="14" s="1"/>
  <c r="AJ40" i="14"/>
  <c r="AK40" i="14" s="1"/>
  <c r="AJ39" i="14"/>
  <c r="AK39" i="14" s="1"/>
  <c r="AJ38" i="14"/>
  <c r="AK38" i="14" s="1"/>
  <c r="AJ37" i="14"/>
  <c r="AK37" i="14" s="1"/>
  <c r="AJ36" i="14"/>
  <c r="AK36" i="14" s="1"/>
  <c r="AJ35" i="14"/>
  <c r="AK35" i="14" s="1"/>
  <c r="AJ29" i="14"/>
  <c r="AK29" i="14" s="1"/>
  <c r="AJ28" i="14"/>
  <c r="AK28" i="14" s="1"/>
  <c r="AJ27" i="14"/>
  <c r="AK27" i="14" s="1"/>
  <c r="AJ26" i="14"/>
  <c r="AK26" i="14" s="1"/>
  <c r="AJ25" i="14"/>
  <c r="AK25" i="14" s="1"/>
  <c r="AJ24" i="14"/>
  <c r="AK24" i="14" s="1"/>
  <c r="AJ21" i="14"/>
  <c r="AK21" i="14" s="1"/>
  <c r="AJ20" i="14"/>
  <c r="AK20" i="14" s="1"/>
  <c r="AJ19" i="14"/>
  <c r="AK19" i="14" s="1"/>
  <c r="AJ18" i="14"/>
  <c r="AK18" i="14" s="1"/>
  <c r="AJ17" i="14"/>
  <c r="AK17" i="14" s="1"/>
  <c r="AJ16" i="14"/>
  <c r="AK16" i="14" s="1"/>
  <c r="AJ15" i="14"/>
  <c r="AK15" i="14" s="1"/>
  <c r="AJ14" i="14"/>
  <c r="AK14" i="14" s="1"/>
  <c r="AJ13" i="14"/>
  <c r="AK13" i="14" s="1"/>
  <c r="AJ12" i="14"/>
  <c r="AK12" i="14" s="1"/>
  <c r="AJ11" i="14"/>
  <c r="AK11" i="14" s="1"/>
  <c r="AJ8" i="14"/>
  <c r="AK8" i="14" s="1"/>
  <c r="AJ7" i="14"/>
  <c r="AK7" i="14" s="1"/>
  <c r="AJ6" i="14"/>
  <c r="AK6" i="14" s="1"/>
  <c r="AJ5" i="14"/>
  <c r="AK5" i="14" s="1"/>
  <c r="AJ154" i="13"/>
  <c r="AJ153" i="13"/>
  <c r="AK153" i="13" s="1"/>
  <c r="AJ150" i="13"/>
  <c r="AK150" i="13" s="1"/>
  <c r="AJ149" i="13"/>
  <c r="AK149" i="13" s="1"/>
  <c r="AJ146" i="13"/>
  <c r="AK146" i="13" s="1"/>
  <c r="AJ124" i="13"/>
  <c r="AK124" i="13" s="1"/>
  <c r="AJ123" i="13"/>
  <c r="AK123" i="13" s="1"/>
  <c r="AJ122" i="13"/>
  <c r="AK122" i="13" s="1"/>
  <c r="AJ121" i="13"/>
  <c r="AK121" i="13" s="1"/>
  <c r="AJ120" i="13"/>
  <c r="AK120" i="13" s="1"/>
  <c r="AJ119" i="13"/>
  <c r="AK119" i="13" s="1"/>
  <c r="AJ116" i="13"/>
  <c r="AK116" i="13" s="1"/>
  <c r="AJ115" i="13"/>
  <c r="AK115" i="13" s="1"/>
  <c r="AJ114" i="13"/>
  <c r="AK114" i="13" s="1"/>
  <c r="AJ113" i="13"/>
  <c r="AK113" i="13" s="1"/>
  <c r="AJ112" i="13"/>
  <c r="AK112" i="13" s="1"/>
  <c r="AJ111" i="13"/>
  <c r="AK111" i="13" s="1"/>
  <c r="AJ108" i="13"/>
  <c r="AK108" i="13" s="1"/>
  <c r="AJ107" i="13"/>
  <c r="AK107" i="13" s="1"/>
  <c r="AJ106" i="13"/>
  <c r="AK106" i="13" s="1"/>
  <c r="AJ105" i="13"/>
  <c r="AK105" i="13" s="1"/>
  <c r="AJ104" i="13"/>
  <c r="AK104" i="13" s="1"/>
  <c r="AJ103" i="13"/>
  <c r="AK103" i="13" s="1"/>
  <c r="AJ102" i="13"/>
  <c r="AK102" i="13" s="1"/>
  <c r="AJ101" i="13"/>
  <c r="AK101" i="13" s="1"/>
  <c r="AJ100" i="13"/>
  <c r="AK100" i="13" s="1"/>
  <c r="AJ99" i="13"/>
  <c r="AK99" i="13" s="1"/>
  <c r="AJ94" i="13"/>
  <c r="AK94" i="13" s="1"/>
  <c r="AJ93" i="13"/>
  <c r="AK93" i="13" s="1"/>
  <c r="AJ92" i="13"/>
  <c r="AK92" i="13" s="1"/>
  <c r="AJ91" i="13"/>
  <c r="AK91" i="13" s="1"/>
  <c r="AJ90" i="13"/>
  <c r="AK90" i="13" s="1"/>
  <c r="AJ89" i="13"/>
  <c r="AK89" i="13" s="1"/>
  <c r="AJ88" i="13"/>
  <c r="AK88" i="13" s="1"/>
  <c r="AJ87" i="13"/>
  <c r="AK87" i="13" s="1"/>
  <c r="AJ86" i="13"/>
  <c r="AK86" i="13" s="1"/>
  <c r="AJ85" i="13"/>
  <c r="AK85" i="13" s="1"/>
  <c r="AJ84" i="13"/>
  <c r="AK84" i="13" s="1"/>
  <c r="AJ83" i="13"/>
  <c r="AK83" i="13" s="1"/>
  <c r="AJ82" i="13"/>
  <c r="AK82" i="13" s="1"/>
  <c r="AJ81" i="13"/>
  <c r="AK81" i="13" s="1"/>
  <c r="AJ77" i="13"/>
  <c r="AK77" i="13" s="1"/>
  <c r="AJ76" i="13"/>
  <c r="AK76" i="13" s="1"/>
  <c r="AJ75" i="13"/>
  <c r="AK75" i="13" s="1"/>
  <c r="AJ74" i="13"/>
  <c r="AK74" i="13" s="1"/>
  <c r="AJ73" i="13"/>
  <c r="AK73" i="13" s="1"/>
  <c r="AJ72" i="13"/>
  <c r="AK72" i="13" s="1"/>
  <c r="AJ71" i="13"/>
  <c r="AK71" i="13" s="1"/>
  <c r="AJ70" i="13"/>
  <c r="AK70" i="13" s="1"/>
  <c r="AJ69" i="13"/>
  <c r="AK69" i="13" s="1"/>
  <c r="AJ68" i="13"/>
  <c r="AK68" i="13" s="1"/>
  <c r="AJ62" i="13"/>
  <c r="AK62" i="13" s="1"/>
  <c r="AJ61" i="13"/>
  <c r="AK61" i="13" s="1"/>
  <c r="AJ60" i="13"/>
  <c r="AK60" i="13" s="1"/>
  <c r="AJ59" i="13"/>
  <c r="AK59" i="13" s="1"/>
  <c r="AJ58" i="13"/>
  <c r="AK58" i="13" s="1"/>
  <c r="AJ57" i="13"/>
  <c r="AK57" i="13" s="1"/>
  <c r="AJ56" i="13"/>
  <c r="AK56" i="13" s="1"/>
  <c r="AJ55" i="13"/>
  <c r="AK55" i="13" s="1"/>
  <c r="AJ54" i="13"/>
  <c r="AK54" i="13" s="1"/>
  <c r="AJ53" i="13"/>
  <c r="AK53" i="13" s="1"/>
  <c r="AJ52" i="13"/>
  <c r="AK52" i="13" s="1"/>
  <c r="AJ51" i="13"/>
  <c r="AK51" i="13" s="1"/>
  <c r="AJ50" i="13"/>
  <c r="AK50" i="13" s="1"/>
  <c r="AJ49" i="13"/>
  <c r="AK49" i="13" s="1"/>
  <c r="AJ48" i="13"/>
  <c r="AK48" i="13" s="1"/>
  <c r="AJ47" i="13"/>
  <c r="AK47" i="13" s="1"/>
  <c r="AJ46" i="13"/>
  <c r="AK46" i="13" s="1"/>
  <c r="AJ45" i="13"/>
  <c r="AK45" i="13" s="1"/>
  <c r="AJ44" i="13"/>
  <c r="AK44" i="13" s="1"/>
  <c r="AJ43" i="13"/>
  <c r="AK43" i="13" s="1"/>
  <c r="AJ42" i="13"/>
  <c r="AK42" i="13" s="1"/>
  <c r="AJ41" i="13"/>
  <c r="AK41" i="13" s="1"/>
  <c r="AJ40" i="13"/>
  <c r="AK40" i="13" s="1"/>
  <c r="AJ39" i="13"/>
  <c r="AK39" i="13" s="1"/>
  <c r="AJ38" i="13"/>
  <c r="AK38" i="13" s="1"/>
  <c r="AJ37" i="13"/>
  <c r="AK37" i="13" s="1"/>
  <c r="AJ36" i="13"/>
  <c r="AK36" i="13" s="1"/>
  <c r="AJ35" i="13"/>
  <c r="AK35" i="13" s="1"/>
  <c r="AJ29" i="13"/>
  <c r="AK29" i="13" s="1"/>
  <c r="AJ28" i="13"/>
  <c r="AK28" i="13" s="1"/>
  <c r="AJ27" i="13"/>
  <c r="AK27" i="13" s="1"/>
  <c r="AJ26" i="13"/>
  <c r="AK26" i="13" s="1"/>
  <c r="AJ25" i="13"/>
  <c r="AK25" i="13" s="1"/>
  <c r="AJ24" i="13"/>
  <c r="AK24" i="13" s="1"/>
  <c r="AJ21" i="13"/>
  <c r="AK21" i="13" s="1"/>
  <c r="AJ20" i="13"/>
  <c r="AK20" i="13" s="1"/>
  <c r="AJ19" i="13"/>
  <c r="AK19" i="13" s="1"/>
  <c r="AJ18" i="13"/>
  <c r="AK18" i="13" s="1"/>
  <c r="AJ17" i="13"/>
  <c r="AK17" i="13" s="1"/>
  <c r="AJ16" i="13"/>
  <c r="AK16" i="13" s="1"/>
  <c r="AJ15" i="13"/>
  <c r="AK15" i="13" s="1"/>
  <c r="AJ14" i="13"/>
  <c r="AK14" i="13" s="1"/>
  <c r="AJ13" i="13"/>
  <c r="AK13" i="13" s="1"/>
  <c r="AJ12" i="13"/>
  <c r="AK12" i="13" s="1"/>
  <c r="AJ11" i="13"/>
  <c r="AK11" i="13" s="1"/>
  <c r="AJ8" i="13"/>
  <c r="AK8" i="13" s="1"/>
  <c r="AJ7" i="13"/>
  <c r="AK7" i="13" s="1"/>
  <c r="AJ6" i="13"/>
  <c r="AK6" i="13" s="1"/>
  <c r="AJ5" i="13"/>
  <c r="AK5" i="13" s="1"/>
  <c r="AJ157" i="12"/>
  <c r="AJ156" i="12"/>
  <c r="AK156" i="12" s="1"/>
  <c r="AJ150" i="12"/>
  <c r="AK150" i="12" s="1"/>
  <c r="AJ149" i="12"/>
  <c r="AK149" i="12" s="1"/>
  <c r="AJ146" i="12"/>
  <c r="AK146" i="12" s="1"/>
  <c r="AJ124" i="12"/>
  <c r="AK124" i="12" s="1"/>
  <c r="AJ123" i="12"/>
  <c r="AK123" i="12" s="1"/>
  <c r="AJ122" i="12"/>
  <c r="AK122" i="12" s="1"/>
  <c r="AJ121" i="12"/>
  <c r="AK121" i="12" s="1"/>
  <c r="AJ120" i="12"/>
  <c r="AK120" i="12" s="1"/>
  <c r="AJ119" i="12"/>
  <c r="AK119" i="12" s="1"/>
  <c r="AJ116" i="12"/>
  <c r="AK116" i="12" s="1"/>
  <c r="AJ115" i="12"/>
  <c r="AK115" i="12" s="1"/>
  <c r="AJ114" i="12"/>
  <c r="AK114" i="12" s="1"/>
  <c r="AJ113" i="12"/>
  <c r="AK113" i="12" s="1"/>
  <c r="AJ112" i="12"/>
  <c r="AK112" i="12" s="1"/>
  <c r="AJ111" i="12"/>
  <c r="AK111" i="12" s="1"/>
  <c r="AJ108" i="12"/>
  <c r="AK108" i="12" s="1"/>
  <c r="AJ107" i="12"/>
  <c r="AK107" i="12" s="1"/>
  <c r="AJ106" i="12"/>
  <c r="AK106" i="12" s="1"/>
  <c r="AJ105" i="12"/>
  <c r="AK105" i="12" s="1"/>
  <c r="AJ104" i="12"/>
  <c r="AK104" i="12" s="1"/>
  <c r="AJ103" i="12"/>
  <c r="AK103" i="12" s="1"/>
  <c r="AJ102" i="12"/>
  <c r="AK102" i="12" s="1"/>
  <c r="AJ101" i="12"/>
  <c r="AK101" i="12" s="1"/>
  <c r="AJ100" i="12"/>
  <c r="AK100" i="12" s="1"/>
  <c r="AJ99" i="12"/>
  <c r="AK99" i="12" s="1"/>
  <c r="AJ95" i="12"/>
  <c r="AK95" i="12" s="1"/>
  <c r="AJ94" i="12"/>
  <c r="AK94" i="12" s="1"/>
  <c r="AJ93" i="12"/>
  <c r="AK93" i="12" s="1"/>
  <c r="AJ92" i="12"/>
  <c r="AK92" i="12" s="1"/>
  <c r="AJ91" i="12"/>
  <c r="AK91" i="12" s="1"/>
  <c r="AJ90" i="12"/>
  <c r="AK90" i="12" s="1"/>
  <c r="AJ89" i="12"/>
  <c r="AK89" i="12" s="1"/>
  <c r="AJ88" i="12"/>
  <c r="AK88" i="12" s="1"/>
  <c r="AJ87" i="12"/>
  <c r="AK87" i="12" s="1"/>
  <c r="AJ86" i="12"/>
  <c r="AK86" i="12" s="1"/>
  <c r="AJ85" i="12"/>
  <c r="AK85" i="12" s="1"/>
  <c r="AJ84" i="12"/>
  <c r="AK84" i="12" s="1"/>
  <c r="AJ83" i="12"/>
  <c r="AK83" i="12" s="1"/>
  <c r="AJ82" i="12"/>
  <c r="AK82" i="12" s="1"/>
  <c r="AJ78" i="12"/>
  <c r="AK78" i="12" s="1"/>
  <c r="AJ77" i="12"/>
  <c r="AK77" i="12" s="1"/>
  <c r="AJ76" i="12"/>
  <c r="AK76" i="12" s="1"/>
  <c r="AJ75" i="12"/>
  <c r="AK75" i="12" s="1"/>
  <c r="AJ74" i="12"/>
  <c r="AK74" i="12" s="1"/>
  <c r="AJ73" i="12"/>
  <c r="AK73" i="12" s="1"/>
  <c r="AJ72" i="12"/>
  <c r="AK72" i="12" s="1"/>
  <c r="AJ71" i="12"/>
  <c r="AK71" i="12" s="1"/>
  <c r="AJ70" i="12"/>
  <c r="AK70" i="12" s="1"/>
  <c r="AJ69" i="12"/>
  <c r="AK69" i="12" s="1"/>
  <c r="AJ68" i="12"/>
  <c r="AK68" i="12" s="1"/>
  <c r="AJ62" i="12"/>
  <c r="AK62" i="12" s="1"/>
  <c r="AJ61" i="12"/>
  <c r="AK61" i="12" s="1"/>
  <c r="AJ60" i="12"/>
  <c r="AK60" i="12" s="1"/>
  <c r="AJ59" i="12"/>
  <c r="AK59" i="12" s="1"/>
  <c r="AJ58" i="12"/>
  <c r="AK58" i="12" s="1"/>
  <c r="AJ57" i="12"/>
  <c r="AK57" i="12" s="1"/>
  <c r="AJ56" i="12"/>
  <c r="AK56" i="12" s="1"/>
  <c r="AJ55" i="12"/>
  <c r="AK55" i="12" s="1"/>
  <c r="AJ54" i="12"/>
  <c r="AK54" i="12" s="1"/>
  <c r="AJ53" i="12"/>
  <c r="AK53" i="12" s="1"/>
  <c r="AJ52" i="12"/>
  <c r="AK52" i="12" s="1"/>
  <c r="AJ51" i="12"/>
  <c r="AK51" i="12" s="1"/>
  <c r="AJ50" i="12"/>
  <c r="AK50" i="12" s="1"/>
  <c r="AJ49" i="12"/>
  <c r="AK49" i="12" s="1"/>
  <c r="AJ48" i="12"/>
  <c r="AK48" i="12" s="1"/>
  <c r="AJ47" i="12"/>
  <c r="AK47" i="12" s="1"/>
  <c r="AJ46" i="12"/>
  <c r="AK46" i="12" s="1"/>
  <c r="AJ45" i="12"/>
  <c r="AK45" i="12" s="1"/>
  <c r="AJ44" i="12"/>
  <c r="AK44" i="12" s="1"/>
  <c r="AJ43" i="12"/>
  <c r="AK43" i="12" s="1"/>
  <c r="AJ42" i="12"/>
  <c r="AK42" i="12" s="1"/>
  <c r="AJ41" i="12"/>
  <c r="AK41" i="12" s="1"/>
  <c r="AJ40" i="12"/>
  <c r="AK40" i="12" s="1"/>
  <c r="AJ39" i="12"/>
  <c r="AK39" i="12" s="1"/>
  <c r="AJ38" i="12"/>
  <c r="AK38" i="12" s="1"/>
  <c r="AJ37" i="12"/>
  <c r="AK37" i="12" s="1"/>
  <c r="AJ36" i="12"/>
  <c r="AK36" i="12" s="1"/>
  <c r="AJ35" i="12"/>
  <c r="AK35" i="12" s="1"/>
  <c r="AJ29" i="12"/>
  <c r="AK29" i="12" s="1"/>
  <c r="AJ28" i="12"/>
  <c r="AK28" i="12" s="1"/>
  <c r="AJ27" i="12"/>
  <c r="AK27" i="12" s="1"/>
  <c r="AJ26" i="12"/>
  <c r="AK26" i="12" s="1"/>
  <c r="AJ25" i="12"/>
  <c r="AK25" i="12" s="1"/>
  <c r="AJ24" i="12"/>
  <c r="AK24" i="12" s="1"/>
  <c r="AJ21" i="12"/>
  <c r="AK21" i="12" s="1"/>
  <c r="AJ20" i="12"/>
  <c r="AK20" i="12" s="1"/>
  <c r="AJ19" i="12"/>
  <c r="AK19" i="12" s="1"/>
  <c r="AJ18" i="12"/>
  <c r="AK18" i="12" s="1"/>
  <c r="AJ17" i="12"/>
  <c r="AK17" i="12" s="1"/>
  <c r="AJ16" i="12"/>
  <c r="AK16" i="12" s="1"/>
  <c r="AJ15" i="12"/>
  <c r="AK15" i="12" s="1"/>
  <c r="AJ14" i="12"/>
  <c r="AK14" i="12" s="1"/>
  <c r="AJ13" i="12"/>
  <c r="AK13" i="12" s="1"/>
  <c r="AJ12" i="12"/>
  <c r="AK12" i="12" s="1"/>
  <c r="AJ11" i="12"/>
  <c r="AK11" i="12" s="1"/>
  <c r="AJ8" i="12"/>
  <c r="AK8" i="12" s="1"/>
  <c r="AJ7" i="12"/>
  <c r="AK7" i="12" s="1"/>
  <c r="AJ6" i="12"/>
  <c r="AK6" i="12" s="1"/>
  <c r="AJ5" i="12"/>
  <c r="AK5" i="12" s="1"/>
  <c r="AJ204" i="10"/>
  <c r="AK204" i="10" s="1"/>
  <c r="AJ203" i="10"/>
  <c r="AK203" i="10" s="1"/>
  <c r="AJ201" i="10"/>
  <c r="AK201" i="10" s="1"/>
  <c r="AJ200" i="10"/>
  <c r="AK200" i="10" s="1"/>
  <c r="AJ194" i="10"/>
  <c r="AK194" i="10" s="1"/>
  <c r="AJ193" i="10"/>
  <c r="AK193" i="10" s="1"/>
  <c r="AJ190" i="10"/>
  <c r="AK190" i="10" s="1"/>
  <c r="AJ168" i="10"/>
  <c r="AK168" i="10" s="1"/>
  <c r="AJ167" i="10"/>
  <c r="AK167" i="10" s="1"/>
  <c r="AJ166" i="10"/>
  <c r="AK166" i="10" s="1"/>
  <c r="AJ165" i="10"/>
  <c r="AK165" i="10" s="1"/>
  <c r="AJ164" i="10"/>
  <c r="AK164" i="10" s="1"/>
  <c r="AJ163" i="10"/>
  <c r="AK163" i="10" s="1"/>
  <c r="AJ160" i="10"/>
  <c r="AK160" i="10" s="1"/>
  <c r="AJ159" i="10"/>
  <c r="AK159" i="10" s="1"/>
  <c r="AJ158" i="10"/>
  <c r="AK158" i="10" s="1"/>
  <c r="AJ157" i="10"/>
  <c r="AK157" i="10" s="1"/>
  <c r="AJ156" i="10"/>
  <c r="AK156" i="10" s="1"/>
  <c r="AJ155" i="10"/>
  <c r="AK155" i="10" s="1"/>
  <c r="AJ152" i="10"/>
  <c r="AK152" i="10" s="1"/>
  <c r="AJ151" i="10"/>
  <c r="AK151" i="10" s="1"/>
  <c r="AJ150" i="10"/>
  <c r="AK150" i="10" s="1"/>
  <c r="AJ149" i="10"/>
  <c r="AK149" i="10" s="1"/>
  <c r="AJ148" i="10"/>
  <c r="AK148" i="10" s="1"/>
  <c r="AJ147" i="10"/>
  <c r="AK147" i="10" s="1"/>
  <c r="AJ146" i="10"/>
  <c r="AK146" i="10" s="1"/>
  <c r="AJ145" i="10"/>
  <c r="AK145" i="10" s="1"/>
  <c r="AJ144" i="10"/>
  <c r="AK144" i="10" s="1"/>
  <c r="AJ143" i="10"/>
  <c r="AK143" i="10" s="1"/>
  <c r="AJ128" i="10"/>
  <c r="AK128" i="10" s="1"/>
  <c r="AJ127" i="10"/>
  <c r="AK127" i="10" s="1"/>
  <c r="AJ126" i="10"/>
  <c r="AK126" i="10" s="1"/>
  <c r="AJ125" i="10"/>
  <c r="AK125" i="10" s="1"/>
  <c r="AJ124" i="10"/>
  <c r="AK124" i="10" s="1"/>
  <c r="AJ123" i="10"/>
  <c r="AK123" i="10" s="1"/>
  <c r="AJ122" i="10"/>
  <c r="AK122" i="10" s="1"/>
  <c r="AJ121" i="10"/>
  <c r="AK121" i="10" s="1"/>
  <c r="AJ120" i="10"/>
  <c r="AK120" i="10" s="1"/>
  <c r="AJ119" i="10"/>
  <c r="AK119" i="10" s="1"/>
  <c r="AJ118" i="10"/>
  <c r="AK118" i="10" s="1"/>
  <c r="AJ117" i="10"/>
  <c r="AK117" i="10" s="1"/>
  <c r="AJ116" i="10"/>
  <c r="AK116" i="10" s="1"/>
  <c r="AJ115" i="10"/>
  <c r="AK115" i="10" s="1"/>
  <c r="AJ111" i="10"/>
  <c r="AK111" i="10" s="1"/>
  <c r="AJ110" i="10"/>
  <c r="AK110" i="10" s="1"/>
  <c r="AJ109" i="10"/>
  <c r="AK109" i="10" s="1"/>
  <c r="AJ108" i="10"/>
  <c r="AK108" i="10" s="1"/>
  <c r="AJ107" i="10"/>
  <c r="AK107" i="10" s="1"/>
  <c r="AJ106" i="10"/>
  <c r="AK106" i="10" s="1"/>
  <c r="AJ105" i="10"/>
  <c r="AK105" i="10" s="1"/>
  <c r="AJ104" i="10"/>
  <c r="AK104" i="10" s="1"/>
  <c r="AJ103" i="10"/>
  <c r="AK103" i="10" s="1"/>
  <c r="AJ102" i="10"/>
  <c r="AK102" i="10" s="1"/>
  <c r="AJ101" i="10"/>
  <c r="AK101" i="10" s="1"/>
  <c r="AJ100" i="10"/>
  <c r="AK100" i="10" s="1"/>
  <c r="AJ99" i="10"/>
  <c r="AK99" i="10" s="1"/>
  <c r="AJ81" i="10"/>
  <c r="AK81" i="10" s="1"/>
  <c r="AJ80" i="10"/>
  <c r="AK80" i="10" s="1"/>
  <c r="AJ79" i="10"/>
  <c r="AK79" i="10" s="1"/>
  <c r="AJ78" i="10"/>
  <c r="AK78" i="10" s="1"/>
  <c r="AJ77" i="10"/>
  <c r="AK77" i="10" s="1"/>
  <c r="AJ76" i="10"/>
  <c r="AK76" i="10" s="1"/>
  <c r="AJ75" i="10"/>
  <c r="AK75" i="10" s="1"/>
  <c r="AJ74" i="10"/>
  <c r="AK74" i="10" s="1"/>
  <c r="AJ73" i="10"/>
  <c r="AK73" i="10" s="1"/>
  <c r="AJ72" i="10"/>
  <c r="AK72" i="10" s="1"/>
  <c r="AJ71" i="10"/>
  <c r="AK71" i="10" s="1"/>
  <c r="AJ70" i="10"/>
  <c r="AK70" i="10" s="1"/>
  <c r="AJ69" i="10"/>
  <c r="AK69" i="10" s="1"/>
  <c r="AJ68" i="10"/>
  <c r="AK68" i="10" s="1"/>
  <c r="AJ67" i="10"/>
  <c r="AK67" i="10" s="1"/>
  <c r="AJ66" i="10"/>
  <c r="AK66" i="10" s="1"/>
  <c r="AJ65" i="10"/>
  <c r="AK65" i="10" s="1"/>
  <c r="AJ64" i="10"/>
  <c r="AK64" i="10" s="1"/>
  <c r="AJ63" i="10"/>
  <c r="AK63" i="10" s="1"/>
  <c r="AJ62" i="10"/>
  <c r="AK62" i="10" s="1"/>
  <c r="AJ61" i="10"/>
  <c r="AK61" i="10" s="1"/>
  <c r="AJ60" i="10"/>
  <c r="AK60" i="10" s="1"/>
  <c r="AJ59" i="10"/>
  <c r="AK59" i="10" s="1"/>
  <c r="AJ58" i="10"/>
  <c r="AK58" i="10" s="1"/>
  <c r="AJ57" i="10"/>
  <c r="AK57" i="10" s="1"/>
  <c r="AJ56" i="10"/>
  <c r="AK56" i="10" s="1"/>
  <c r="AJ55" i="10"/>
  <c r="AK55" i="10" s="1"/>
  <c r="AJ54" i="10"/>
  <c r="AK54" i="10" s="1"/>
  <c r="AJ53" i="10"/>
  <c r="AK53" i="10" s="1"/>
  <c r="AJ52" i="10"/>
  <c r="AK52" i="10" s="1"/>
  <c r="AJ51" i="10"/>
  <c r="AK51" i="10" s="1"/>
  <c r="AJ29" i="10"/>
  <c r="AK29" i="10" s="1"/>
  <c r="AJ28" i="10"/>
  <c r="AK28" i="10" s="1"/>
  <c r="AJ27" i="10"/>
  <c r="AK27" i="10" s="1"/>
  <c r="AJ26" i="10"/>
  <c r="AK26" i="10" s="1"/>
  <c r="AJ25" i="10"/>
  <c r="AK25" i="10" s="1"/>
  <c r="AJ24" i="10"/>
  <c r="AK24" i="10" s="1"/>
  <c r="AJ21" i="10"/>
  <c r="AK21" i="10" s="1"/>
  <c r="AJ20" i="10"/>
  <c r="AK20" i="10" s="1"/>
  <c r="AJ19" i="10"/>
  <c r="AK19" i="10" s="1"/>
  <c r="AJ18" i="10"/>
  <c r="AK18" i="10" s="1"/>
  <c r="AJ17" i="10"/>
  <c r="AK17" i="10" s="1"/>
  <c r="AJ16" i="10"/>
  <c r="AK16" i="10" s="1"/>
  <c r="AJ15" i="10"/>
  <c r="AK15" i="10" s="1"/>
  <c r="AJ14" i="10"/>
  <c r="AK14" i="10" s="1"/>
  <c r="AJ13" i="10"/>
  <c r="AK13" i="10" s="1"/>
  <c r="AJ12" i="10"/>
  <c r="AK12" i="10" s="1"/>
  <c r="AJ11" i="10"/>
  <c r="AK11" i="10" s="1"/>
  <c r="AJ8" i="10"/>
  <c r="AK8" i="10" s="1"/>
  <c r="AJ7" i="10"/>
  <c r="AK7" i="10" s="1"/>
  <c r="AJ6" i="10"/>
  <c r="AK6" i="10" s="1"/>
  <c r="AJ5" i="10"/>
  <c r="AK5" i="10" s="1"/>
  <c r="AJ204" i="9"/>
  <c r="AK204" i="9" s="1"/>
  <c r="AJ203" i="9"/>
  <c r="AK203" i="9" s="1"/>
  <c r="AJ200" i="9"/>
  <c r="AK200" i="9" s="1"/>
  <c r="AJ199" i="9"/>
  <c r="AK199" i="9" s="1"/>
  <c r="AJ193" i="9"/>
  <c r="AK193" i="9" s="1"/>
  <c r="AJ192" i="9"/>
  <c r="AK192" i="9" s="1"/>
  <c r="AJ189" i="9"/>
  <c r="AK189" i="9" s="1"/>
  <c r="AJ167" i="9"/>
  <c r="AK167" i="9" s="1"/>
  <c r="AJ166" i="9"/>
  <c r="AK166" i="9" s="1"/>
  <c r="AJ165" i="9"/>
  <c r="AK165" i="9" s="1"/>
  <c r="AJ164" i="9"/>
  <c r="AK164" i="9" s="1"/>
  <c r="AJ163" i="9"/>
  <c r="AK163" i="9" s="1"/>
  <c r="AJ162" i="9"/>
  <c r="AK162" i="9" s="1"/>
  <c r="AJ159" i="9"/>
  <c r="AK159" i="9" s="1"/>
  <c r="AJ158" i="9"/>
  <c r="AK158" i="9" s="1"/>
  <c r="AJ157" i="9"/>
  <c r="AK157" i="9" s="1"/>
  <c r="AJ156" i="9"/>
  <c r="AK156" i="9" s="1"/>
  <c r="AJ155" i="9"/>
  <c r="AK155" i="9" s="1"/>
  <c r="AJ152" i="9"/>
  <c r="AK152" i="9" s="1"/>
  <c r="AJ151" i="9"/>
  <c r="AK151" i="9" s="1"/>
  <c r="AJ150" i="9"/>
  <c r="AK150" i="9" s="1"/>
  <c r="AJ149" i="9"/>
  <c r="AK149" i="9" s="1"/>
  <c r="AJ148" i="9"/>
  <c r="AK148" i="9" s="1"/>
  <c r="AJ147" i="9"/>
  <c r="AK147" i="9" s="1"/>
  <c r="AJ146" i="9"/>
  <c r="AK146" i="9" s="1"/>
  <c r="AJ145" i="9"/>
  <c r="AK145" i="9" s="1"/>
  <c r="AJ144" i="9"/>
  <c r="AK144" i="9" s="1"/>
  <c r="AJ143" i="9"/>
  <c r="AK143" i="9" s="1"/>
  <c r="AJ128" i="9"/>
  <c r="AK128" i="9" s="1"/>
  <c r="AJ127" i="9"/>
  <c r="AK127" i="9" s="1"/>
  <c r="AJ126" i="9"/>
  <c r="AK126" i="9" s="1"/>
  <c r="AJ125" i="9"/>
  <c r="AK125" i="9" s="1"/>
  <c r="AJ124" i="9"/>
  <c r="AK124" i="9" s="1"/>
  <c r="AJ123" i="9"/>
  <c r="AK123" i="9" s="1"/>
  <c r="AJ122" i="9"/>
  <c r="AK122" i="9" s="1"/>
  <c r="AJ121" i="9"/>
  <c r="AK121" i="9" s="1"/>
  <c r="AJ120" i="9"/>
  <c r="AK120" i="9" s="1"/>
  <c r="AJ119" i="9"/>
  <c r="AK119" i="9" s="1"/>
  <c r="AJ118" i="9"/>
  <c r="AK118" i="9" s="1"/>
  <c r="AJ117" i="9"/>
  <c r="AK117" i="9" s="1"/>
  <c r="AJ116" i="9"/>
  <c r="AK116" i="9" s="1"/>
  <c r="AJ115" i="9"/>
  <c r="AK115" i="9" s="1"/>
  <c r="AJ114" i="9"/>
  <c r="AK114" i="9" s="1"/>
  <c r="AJ110" i="9"/>
  <c r="AK110" i="9" s="1"/>
  <c r="AJ109" i="9"/>
  <c r="AK109" i="9" s="1"/>
  <c r="AJ108" i="9"/>
  <c r="AK108" i="9" s="1"/>
  <c r="AJ107" i="9"/>
  <c r="AK107" i="9" s="1"/>
  <c r="AJ106" i="9"/>
  <c r="AK106" i="9" s="1"/>
  <c r="AJ105" i="9"/>
  <c r="AK105" i="9" s="1"/>
  <c r="AJ104" i="9"/>
  <c r="AK104" i="9" s="1"/>
  <c r="AJ103" i="9"/>
  <c r="AK103" i="9" s="1"/>
  <c r="AJ102" i="9"/>
  <c r="AK102" i="9" s="1"/>
  <c r="AJ101" i="9"/>
  <c r="AK101" i="9" s="1"/>
  <c r="AJ100" i="9"/>
  <c r="AK100" i="9" s="1"/>
  <c r="AJ99" i="9"/>
  <c r="AK99" i="9" s="1"/>
  <c r="AJ98" i="9"/>
  <c r="AK98" i="9" s="1"/>
  <c r="AJ80" i="9"/>
  <c r="AK80" i="9" s="1"/>
  <c r="AJ79" i="9"/>
  <c r="AK79" i="9" s="1"/>
  <c r="AJ78" i="9"/>
  <c r="AK78" i="9" s="1"/>
  <c r="AJ77" i="9"/>
  <c r="AK77" i="9" s="1"/>
  <c r="AJ76" i="9"/>
  <c r="AK76" i="9" s="1"/>
  <c r="AJ75" i="9"/>
  <c r="AK75" i="9" s="1"/>
  <c r="AJ74" i="9"/>
  <c r="AK74" i="9" s="1"/>
  <c r="AJ73" i="9"/>
  <c r="AK73" i="9" s="1"/>
  <c r="AJ72" i="9"/>
  <c r="AK72" i="9" s="1"/>
  <c r="AJ71" i="9"/>
  <c r="AK71" i="9" s="1"/>
  <c r="AJ70" i="9"/>
  <c r="AK70" i="9" s="1"/>
  <c r="AJ69" i="9"/>
  <c r="AK69" i="9" s="1"/>
  <c r="AJ68" i="9"/>
  <c r="AK68" i="9" s="1"/>
  <c r="AJ67" i="9"/>
  <c r="AK67" i="9" s="1"/>
  <c r="AJ66" i="9"/>
  <c r="AK66" i="9" s="1"/>
  <c r="AJ65" i="9"/>
  <c r="AK65" i="9" s="1"/>
  <c r="AJ64" i="9"/>
  <c r="AK64" i="9" s="1"/>
  <c r="AJ63" i="9"/>
  <c r="AK63" i="9" s="1"/>
  <c r="AJ62" i="9"/>
  <c r="AK62" i="9" s="1"/>
  <c r="AJ61" i="9"/>
  <c r="AK61" i="9" s="1"/>
  <c r="AJ60" i="9"/>
  <c r="AK60" i="9" s="1"/>
  <c r="AJ59" i="9"/>
  <c r="AK59" i="9" s="1"/>
  <c r="AJ58" i="9"/>
  <c r="AK58" i="9" s="1"/>
  <c r="AJ57" i="9"/>
  <c r="AK57" i="9" s="1"/>
  <c r="AJ56" i="9"/>
  <c r="AK56" i="9" s="1"/>
  <c r="AJ55" i="9"/>
  <c r="AK55" i="9" s="1"/>
  <c r="AJ54" i="9"/>
  <c r="AK54" i="9" s="1"/>
  <c r="AJ53" i="9"/>
  <c r="AK53" i="9" s="1"/>
  <c r="AJ52" i="9"/>
  <c r="AK52" i="9" s="1"/>
  <c r="AJ51" i="9"/>
  <c r="AK51" i="9" s="1"/>
  <c r="AJ29" i="9"/>
  <c r="AK29" i="9" s="1"/>
  <c r="AJ28" i="9"/>
  <c r="AK28" i="9" s="1"/>
  <c r="AJ27" i="9"/>
  <c r="AK27" i="9" s="1"/>
  <c r="AJ26" i="9"/>
  <c r="AK26" i="9" s="1"/>
  <c r="AJ25" i="9"/>
  <c r="AK25" i="9" s="1"/>
  <c r="AJ24" i="9"/>
  <c r="AK24" i="9" s="1"/>
  <c r="AJ21" i="9"/>
  <c r="AK21" i="9" s="1"/>
  <c r="AJ20" i="9"/>
  <c r="AK20" i="9" s="1"/>
  <c r="AJ19" i="9"/>
  <c r="AK19" i="9" s="1"/>
  <c r="AJ18" i="9"/>
  <c r="AK18" i="9" s="1"/>
  <c r="AJ17" i="9"/>
  <c r="AK17" i="9" s="1"/>
  <c r="AJ16" i="9"/>
  <c r="AK16" i="9" s="1"/>
  <c r="AJ15" i="9"/>
  <c r="AK15" i="9" s="1"/>
  <c r="AJ14" i="9"/>
  <c r="AK14" i="9" s="1"/>
  <c r="AJ13" i="9"/>
  <c r="AK13" i="9" s="1"/>
  <c r="AJ12" i="9"/>
  <c r="AK12" i="9" s="1"/>
  <c r="AJ11" i="9"/>
  <c r="AK11" i="9" s="1"/>
  <c r="AJ8" i="9"/>
  <c r="AK8" i="9" s="1"/>
  <c r="AJ7" i="9"/>
  <c r="AK7" i="9" s="1"/>
  <c r="AJ6" i="9"/>
  <c r="AK6" i="9" s="1"/>
  <c r="AJ5" i="9"/>
  <c r="AK5" i="9" s="1"/>
  <c r="AJ202" i="8"/>
  <c r="AK202" i="8" s="1"/>
  <c r="AJ201" i="8"/>
  <c r="AK201" i="8" s="1"/>
  <c r="AJ198" i="8"/>
  <c r="AK198" i="8" s="1"/>
  <c r="AJ197" i="8"/>
  <c r="AK197" i="8" s="1"/>
  <c r="AJ192" i="8"/>
  <c r="AK192" i="8" s="1"/>
  <c r="AJ191" i="8"/>
  <c r="AK191" i="8" s="1"/>
  <c r="AJ188" i="8"/>
  <c r="AK188" i="8" s="1"/>
  <c r="AJ166" i="8"/>
  <c r="AK166" i="8" s="1"/>
  <c r="AJ165" i="8"/>
  <c r="AK165" i="8" s="1"/>
  <c r="AJ164" i="8"/>
  <c r="AK164" i="8" s="1"/>
  <c r="AJ163" i="8"/>
  <c r="AK163" i="8" s="1"/>
  <c r="AJ162" i="8"/>
  <c r="AK162" i="8" s="1"/>
  <c r="AJ161" i="8"/>
  <c r="AK161" i="8" s="1"/>
  <c r="AJ158" i="8"/>
  <c r="AK158" i="8" s="1"/>
  <c r="AJ157" i="8"/>
  <c r="AK157" i="8" s="1"/>
  <c r="AJ156" i="8"/>
  <c r="AK156" i="8" s="1"/>
  <c r="AJ155" i="8"/>
  <c r="AK155" i="8" s="1"/>
  <c r="AJ154" i="8"/>
  <c r="AK154" i="8" s="1"/>
  <c r="AJ151" i="8"/>
  <c r="AK151" i="8" s="1"/>
  <c r="AJ150" i="8"/>
  <c r="AK150" i="8" s="1"/>
  <c r="AJ149" i="8"/>
  <c r="AK149" i="8" s="1"/>
  <c r="AJ148" i="8"/>
  <c r="AK148" i="8" s="1"/>
  <c r="AJ147" i="8"/>
  <c r="AK147" i="8" s="1"/>
  <c r="AJ146" i="8"/>
  <c r="AK146" i="8" s="1"/>
  <c r="AJ145" i="8"/>
  <c r="AK145" i="8" s="1"/>
  <c r="AJ144" i="8"/>
  <c r="AK144" i="8" s="1"/>
  <c r="AJ143" i="8"/>
  <c r="AK143" i="8" s="1"/>
  <c r="AJ142" i="8"/>
  <c r="AK142" i="8" s="1"/>
  <c r="AJ127" i="8"/>
  <c r="AK127" i="8" s="1"/>
  <c r="AJ126" i="8"/>
  <c r="AK126" i="8" s="1"/>
  <c r="AJ125" i="8"/>
  <c r="AK125" i="8" s="1"/>
  <c r="AJ124" i="8"/>
  <c r="AK124" i="8" s="1"/>
  <c r="AJ123" i="8"/>
  <c r="AK123" i="8" s="1"/>
  <c r="AJ122" i="8"/>
  <c r="AK122" i="8" s="1"/>
  <c r="AJ121" i="8"/>
  <c r="AK121" i="8" s="1"/>
  <c r="AJ120" i="8"/>
  <c r="AK120" i="8" s="1"/>
  <c r="AJ119" i="8"/>
  <c r="AK119" i="8" s="1"/>
  <c r="AJ118" i="8"/>
  <c r="AK118" i="8" s="1"/>
  <c r="AJ117" i="8"/>
  <c r="AK117" i="8" s="1"/>
  <c r="AJ116" i="8"/>
  <c r="AK116" i="8" s="1"/>
  <c r="AJ115" i="8"/>
  <c r="AK115" i="8" s="1"/>
  <c r="AJ114" i="8"/>
  <c r="AK114" i="8" s="1"/>
  <c r="AJ113" i="8"/>
  <c r="AK113" i="8" s="1"/>
  <c r="AJ109" i="8"/>
  <c r="AK109" i="8" s="1"/>
  <c r="AJ108" i="8"/>
  <c r="AK108" i="8" s="1"/>
  <c r="AJ107" i="8"/>
  <c r="AK107" i="8" s="1"/>
  <c r="AJ106" i="8"/>
  <c r="AK106" i="8" s="1"/>
  <c r="AJ105" i="8"/>
  <c r="AK105" i="8" s="1"/>
  <c r="AJ104" i="8"/>
  <c r="AK104" i="8" s="1"/>
  <c r="AJ103" i="8"/>
  <c r="AK103" i="8" s="1"/>
  <c r="AJ102" i="8"/>
  <c r="AK102" i="8" s="1"/>
  <c r="AJ101" i="8"/>
  <c r="AK101" i="8" s="1"/>
  <c r="AJ100" i="8"/>
  <c r="AK100" i="8" s="1"/>
  <c r="AJ99" i="8"/>
  <c r="AK99" i="8" s="1"/>
  <c r="AJ98" i="8"/>
  <c r="AK98" i="8" s="1"/>
  <c r="AJ97" i="8"/>
  <c r="AK97" i="8" s="1"/>
  <c r="AJ79" i="8"/>
  <c r="AK79" i="8" s="1"/>
  <c r="AJ78" i="8"/>
  <c r="AK78" i="8" s="1"/>
  <c r="AJ77" i="8"/>
  <c r="AK77" i="8" s="1"/>
  <c r="AJ76" i="8"/>
  <c r="AK76" i="8" s="1"/>
  <c r="AJ75" i="8"/>
  <c r="AK75" i="8" s="1"/>
  <c r="AJ74" i="8"/>
  <c r="AK74" i="8" s="1"/>
  <c r="AJ73" i="8"/>
  <c r="AK73" i="8" s="1"/>
  <c r="AJ72" i="8"/>
  <c r="AK72" i="8" s="1"/>
  <c r="AJ71" i="8"/>
  <c r="AK71" i="8" s="1"/>
  <c r="AJ70" i="8"/>
  <c r="AK70" i="8" s="1"/>
  <c r="AJ69" i="8"/>
  <c r="AK69" i="8" s="1"/>
  <c r="AJ68" i="8"/>
  <c r="AK68" i="8" s="1"/>
  <c r="AJ67" i="8"/>
  <c r="AK67" i="8" s="1"/>
  <c r="AJ66" i="8"/>
  <c r="AK66" i="8" s="1"/>
  <c r="AJ65" i="8"/>
  <c r="AK65" i="8" s="1"/>
  <c r="AJ64" i="8"/>
  <c r="AK64" i="8" s="1"/>
  <c r="AJ63" i="8"/>
  <c r="AK63" i="8" s="1"/>
  <c r="AJ62" i="8"/>
  <c r="AK62" i="8" s="1"/>
  <c r="AJ61" i="8"/>
  <c r="AK61" i="8" s="1"/>
  <c r="AJ60" i="8"/>
  <c r="AK60" i="8" s="1"/>
  <c r="AJ59" i="8"/>
  <c r="AK59" i="8" s="1"/>
  <c r="AJ58" i="8"/>
  <c r="AK58" i="8" s="1"/>
  <c r="AJ57" i="8"/>
  <c r="AK57" i="8" s="1"/>
  <c r="AJ56" i="8"/>
  <c r="AK56" i="8" s="1"/>
  <c r="AJ55" i="8"/>
  <c r="AK55" i="8" s="1"/>
  <c r="AJ54" i="8"/>
  <c r="AK54" i="8" s="1"/>
  <c r="AJ53" i="8"/>
  <c r="AK53" i="8" s="1"/>
  <c r="AJ52" i="8"/>
  <c r="AK52" i="8" s="1"/>
  <c r="AJ51" i="8"/>
  <c r="AK51" i="8" s="1"/>
  <c r="AJ50" i="8"/>
  <c r="AK50" i="8" s="1"/>
  <c r="AJ28" i="8"/>
  <c r="AK28" i="8" s="1"/>
  <c r="AJ27" i="8"/>
  <c r="AK27" i="8" s="1"/>
  <c r="AJ26" i="8"/>
  <c r="AK26" i="8" s="1"/>
  <c r="AJ25" i="8"/>
  <c r="AK25" i="8" s="1"/>
  <c r="AJ24" i="8"/>
  <c r="AK24" i="8" s="1"/>
  <c r="AJ23" i="8"/>
  <c r="AK23" i="8" s="1"/>
  <c r="AJ20" i="8"/>
  <c r="AK20" i="8" s="1"/>
  <c r="AJ19" i="8"/>
  <c r="AK19" i="8" s="1"/>
  <c r="AJ18" i="8"/>
  <c r="AK18" i="8" s="1"/>
  <c r="AJ17" i="8"/>
  <c r="AK17" i="8" s="1"/>
  <c r="AJ16" i="8"/>
  <c r="AK16" i="8" s="1"/>
  <c r="AJ15" i="8"/>
  <c r="AK15" i="8" s="1"/>
  <c r="AJ14" i="8"/>
  <c r="AK14" i="8" s="1"/>
  <c r="AJ13" i="8"/>
  <c r="AK13" i="8" s="1"/>
  <c r="AJ12" i="8"/>
  <c r="AK12" i="8" s="1"/>
  <c r="AJ11" i="8"/>
  <c r="AK11" i="8" s="1"/>
  <c r="AJ8" i="8"/>
  <c r="AK8" i="8" s="1"/>
  <c r="AJ7" i="8"/>
  <c r="AK7" i="8" s="1"/>
  <c r="AJ6" i="8"/>
  <c r="AK6" i="8" s="1"/>
  <c r="AJ5" i="8"/>
  <c r="AK5" i="8" s="1"/>
  <c r="AI173" i="7"/>
  <c r="AI172" i="7"/>
  <c r="AI136" i="7"/>
  <c r="AI135" i="7"/>
  <c r="AI134" i="7"/>
  <c r="AI133" i="7"/>
  <c r="AI132" i="7"/>
  <c r="AI131" i="7"/>
  <c r="AI130" i="7"/>
  <c r="AI129" i="7"/>
  <c r="AI128" i="7"/>
  <c r="AI127" i="7"/>
  <c r="AI114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97" i="7"/>
  <c r="AI96" i="7"/>
  <c r="AI95" i="7"/>
  <c r="AI91" i="7"/>
  <c r="AI90" i="7"/>
  <c r="AI88" i="7"/>
  <c r="AI87" i="7"/>
  <c r="AI76" i="7"/>
  <c r="AI75" i="7"/>
  <c r="AI74" i="7"/>
  <c r="AI73" i="7"/>
  <c r="AI72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28" i="7"/>
  <c r="AI27" i="7"/>
  <c r="AI26" i="7"/>
  <c r="AI25" i="7"/>
  <c r="AI24" i="7"/>
  <c r="AI23" i="7"/>
  <c r="AI20" i="7"/>
  <c r="AI19" i="7"/>
  <c r="AI18" i="7"/>
  <c r="AI17" i="7"/>
  <c r="AI16" i="7"/>
  <c r="AI15" i="7"/>
  <c r="AI14" i="7"/>
  <c r="AI13" i="7"/>
  <c r="AI12" i="7"/>
  <c r="AI11" i="7"/>
  <c r="AI8" i="7"/>
  <c r="AI7" i="7"/>
  <c r="AI6" i="7"/>
  <c r="AI5" i="7"/>
  <c r="AH185" i="3"/>
  <c r="AH184" i="3"/>
  <c r="AH137" i="3"/>
  <c r="AH136" i="3"/>
  <c r="AH135" i="3"/>
  <c r="AH134" i="3"/>
  <c r="AH133" i="3"/>
  <c r="AH132" i="3"/>
  <c r="AH131" i="3"/>
  <c r="AH130" i="3"/>
  <c r="AH129" i="3"/>
  <c r="AH128" i="3"/>
  <c r="AH98" i="3"/>
  <c r="AH97" i="3"/>
  <c r="AH96" i="3"/>
  <c r="AH95" i="3"/>
  <c r="AH94" i="3"/>
  <c r="AH93" i="3"/>
  <c r="AH92" i="3"/>
  <c r="AH91" i="3"/>
  <c r="AH90" i="3"/>
  <c r="AH89" i="3"/>
  <c r="AH88" i="3"/>
  <c r="AH87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28" i="3"/>
  <c r="AH27" i="3"/>
  <c r="AH26" i="3"/>
  <c r="AH25" i="3"/>
  <c r="AH24" i="3"/>
  <c r="AH23" i="3"/>
  <c r="AH20" i="3"/>
  <c r="AH19" i="3"/>
  <c r="AH18" i="3"/>
  <c r="AH17" i="3"/>
  <c r="AH16" i="3"/>
  <c r="AH15" i="3"/>
  <c r="AH14" i="3"/>
  <c r="AH13" i="3"/>
  <c r="AH12" i="3"/>
  <c r="AH11" i="3"/>
  <c r="AH8" i="3"/>
  <c r="AH7" i="3"/>
  <c r="AH6" i="3"/>
  <c r="AH5" i="3"/>
</calcChain>
</file>

<file path=xl/sharedStrings.xml><?xml version="1.0" encoding="utf-8"?>
<sst xmlns="http://schemas.openxmlformats.org/spreadsheetml/2006/main" count="2818" uniqueCount="316">
  <si>
    <t>QTY</t>
  </si>
  <si>
    <t>SIDE BEAM</t>
  </si>
  <si>
    <t>SQUARE TUBE</t>
  </si>
  <si>
    <t>120 X 120 X 5MM X 3.70 M</t>
  </si>
  <si>
    <t>GI PIPES</t>
  </si>
  <si>
    <t>2 INCH X 2 MM X 7.30 M</t>
  </si>
  <si>
    <t>BLACK PIPES</t>
  </si>
  <si>
    <t>100 MM X 50 MM X 2MM X 5.8 M</t>
  </si>
  <si>
    <t>100 MM X 50 MM X 3MM X 5.8 M</t>
  </si>
  <si>
    <t>100 MM X 50 MM X 5MM X 6 M</t>
  </si>
  <si>
    <t>120 MM X 60 MM X 5MM X6M</t>
  </si>
  <si>
    <t>100 X 100 X 3MM X 6M</t>
  </si>
  <si>
    <t>100 X 100 X 3MM X 5.80 M</t>
  </si>
  <si>
    <t>120 X 120 X 4MM X5.20 M</t>
  </si>
  <si>
    <t>120 X 120 X 4MM X 9 M</t>
  </si>
  <si>
    <t>120 X 120 X 5MM X 4.30 M</t>
  </si>
  <si>
    <t>120 X 120 X 8MM X 12 M</t>
  </si>
  <si>
    <t>140 X 140 X 6 MM X 6M</t>
  </si>
  <si>
    <t>150 X150 X 6MM X 6M</t>
  </si>
  <si>
    <t>200 X 200 X6MM X6M</t>
  </si>
  <si>
    <t>1.5 INCH X 2MM X4M</t>
  </si>
  <si>
    <t>1.5 INCH X 2MM X5.80 M</t>
  </si>
  <si>
    <t>1.5 INCH X 2MM X8M</t>
  </si>
  <si>
    <t>1.5 INCH X 2MM X 7.30M</t>
  </si>
  <si>
    <t>2  INCH X 2MM X 5.80 M</t>
  </si>
  <si>
    <t>TOTAL</t>
  </si>
  <si>
    <t>2 INCH X 3 MM X 6 M</t>
  </si>
  <si>
    <t>2 INCH X 4 MM X 6M</t>
  </si>
  <si>
    <t>2  INCH X 4MM X 5.20</t>
  </si>
  <si>
    <t>2 INCH X 5 MM X 11.80 M</t>
  </si>
  <si>
    <t>3 INCH X 6 MM X12 M</t>
  </si>
  <si>
    <t>3 INCH X 3MM X 11.80 M</t>
  </si>
  <si>
    <t>4 INCH X 3MM X 11.80 M</t>
  </si>
  <si>
    <t>4 INCH X 5MM X 11.80 M</t>
  </si>
  <si>
    <t>5 INCH X 8MM X 11.80 M</t>
  </si>
  <si>
    <t>6 INCH X 8MM X 11.80 M</t>
  </si>
  <si>
    <t>6 INCH X 6MM X 11.80 M</t>
  </si>
  <si>
    <t>6 INCH X 7MM X 6M</t>
  </si>
  <si>
    <t>8 INCH X10 MM X 12M</t>
  </si>
  <si>
    <t>8 INCH X 8MM X 5.80 M</t>
  </si>
  <si>
    <t>10 INCH X 10MM X 11.80 M</t>
  </si>
  <si>
    <t>10 INCH X 8 MM X 11.80 M</t>
  </si>
  <si>
    <t>12 INCH X 10 MM X12 M</t>
  </si>
  <si>
    <t>12 INCH X 12 MM X12 M</t>
  </si>
  <si>
    <t>12 INCH X 10 MM X 6 M</t>
  </si>
  <si>
    <t>12 INCH X 12 MM X 6 M</t>
  </si>
  <si>
    <t>14 INCH X 12 MM X 11.80 M</t>
  </si>
  <si>
    <t>14 INCH X 12 MM X 6 M</t>
  </si>
  <si>
    <t>16 INCH X 12 MM X 7.80 M</t>
  </si>
  <si>
    <t>8 INCH X 8MM X 6 M</t>
  </si>
  <si>
    <t>MS PLATE</t>
  </si>
  <si>
    <t>3 MM</t>
  </si>
  <si>
    <t>4 MM</t>
  </si>
  <si>
    <t>6 MM</t>
  </si>
  <si>
    <t>8 MM</t>
  </si>
  <si>
    <t>10 MM</t>
  </si>
  <si>
    <t>12 MM</t>
  </si>
  <si>
    <t>14 MM</t>
  </si>
  <si>
    <t>16 MM</t>
  </si>
  <si>
    <t>20 MM</t>
  </si>
  <si>
    <t>25 MM</t>
  </si>
  <si>
    <t>30 MM</t>
  </si>
  <si>
    <t>35 MM</t>
  </si>
  <si>
    <t>ANCHOR BOLT</t>
  </si>
  <si>
    <t>16 MM X 400 M</t>
  </si>
  <si>
    <t>20 MM X 450 M</t>
  </si>
  <si>
    <t>20 MM X 400 M</t>
  </si>
  <si>
    <t>20 MM X 620 M</t>
  </si>
  <si>
    <t>20 MM X 750 M</t>
  </si>
  <si>
    <t>22 MM X 800 M</t>
  </si>
  <si>
    <t>24 MM X 700 M</t>
  </si>
  <si>
    <t xml:space="preserve">24 MM X 550 M   </t>
  </si>
  <si>
    <t>24 MM X 650 M</t>
  </si>
  <si>
    <t>24 MM X 960 M</t>
  </si>
  <si>
    <t>39 MM X 1260 M</t>
  </si>
  <si>
    <t>WIRE ROPES</t>
  </si>
  <si>
    <t>WIRE ROPES (6MM) 1525 M</t>
  </si>
  <si>
    <t>WIRE ROPES (8MM) 1000 M</t>
  </si>
  <si>
    <t>WIRE ROPES (10 MM) 1000 M</t>
  </si>
  <si>
    <t>WIRE ROPES (12 MM) 1000 M</t>
  </si>
  <si>
    <t>WIRE ROPES (14 MM) 1000 M</t>
  </si>
  <si>
    <t>WIRE ROPES (20 MM) 1000 M</t>
  </si>
  <si>
    <t>WIRE ROPES (6MM) 1000 M</t>
  </si>
  <si>
    <t>WIRE ROPES (10 MM) 150 M (S.S)</t>
  </si>
  <si>
    <t>WIRE ROPES (8 MM) 150 M (S.S)</t>
  </si>
  <si>
    <t>WIRE ROPES (6 MM) 150 M (S.S)</t>
  </si>
  <si>
    <t>KWIK SPAN</t>
  </si>
  <si>
    <t>0.5 MM X 600 MM</t>
  </si>
  <si>
    <t>0.7 MM X 600 MM</t>
  </si>
  <si>
    <t>0.7 MM X 914 MM</t>
  </si>
  <si>
    <t>1.0 MM X 914 MM</t>
  </si>
  <si>
    <t>1.2 MM X 914 MM</t>
  </si>
  <si>
    <t xml:space="preserve">U BOLT </t>
  </si>
  <si>
    <t>M 16 X 650 MM</t>
  </si>
  <si>
    <t>M16 X 350 MM</t>
  </si>
  <si>
    <t>M 24 X 950 MM</t>
  </si>
  <si>
    <t>M 20 X 650 MM</t>
  </si>
  <si>
    <t xml:space="preserve"> M 30 X 950 MM</t>
  </si>
  <si>
    <t>24 MM X 400 M (S.S)</t>
  </si>
  <si>
    <t>24 MM X 550 M (S.S)</t>
  </si>
  <si>
    <t>M 16 X 450 MM (S.S)</t>
  </si>
  <si>
    <t>MONTHLY INVENTORY FOR THE MONTH OF MARCH 2016</t>
  </si>
  <si>
    <t xml:space="preserve">ANGLE BAR </t>
  </si>
  <si>
    <t>6M X 60 MM X60 MM</t>
  </si>
  <si>
    <t>U-CHANNEL</t>
  </si>
  <si>
    <t>125 X 65 X8MM X12 M</t>
  </si>
  <si>
    <t>I BEAM</t>
  </si>
  <si>
    <t>200 X 100 X 6 MM X12 M</t>
  </si>
  <si>
    <t>50 X 50 X 6 MM X6M</t>
  </si>
  <si>
    <t>8 INCH X 6 MM X  12M</t>
  </si>
  <si>
    <t>8 INCH X 6 MM X 11.80</t>
  </si>
  <si>
    <t>8 INCH X 12 MM X 11.80</t>
  </si>
  <si>
    <t>8 INCH X 8 MM X 12 M</t>
  </si>
  <si>
    <t>MONTHLY INVENTORY FOR THE MONTH OF APRIL 2016</t>
  </si>
  <si>
    <t>100 X 100 X 3MM X 6 M</t>
  </si>
  <si>
    <t>100 X 100 X 3MM X 5.80M</t>
  </si>
  <si>
    <t>6 INCH X 8MM X 11.80 M (OLD)</t>
  </si>
  <si>
    <t>12 INCH X 12 MM X 11.80 M</t>
  </si>
  <si>
    <t>24 MMX 1150 M</t>
  </si>
  <si>
    <t>MIG WIRE 1.2</t>
  </si>
  <si>
    <t>MIR WIRE 1.0</t>
  </si>
  <si>
    <t>2  INCH X 3 MM X 5.80 M</t>
  </si>
  <si>
    <t>2 INCH X 3 MM X 7.30 M</t>
  </si>
  <si>
    <t>IN</t>
  </si>
  <si>
    <t>SPMNT</t>
  </si>
  <si>
    <t>TOTAL W/ SPMNT</t>
  </si>
  <si>
    <t xml:space="preserve">MIG WIRE </t>
  </si>
  <si>
    <t>MONTHLY INVENTORY FOR THE MONTH OF MAY 2016</t>
  </si>
  <si>
    <t>20 MM X 710 M (610+100)</t>
  </si>
  <si>
    <t>20 MM X 620 M (550+70)</t>
  </si>
  <si>
    <t>24 MM X 650 M (550+100)</t>
  </si>
  <si>
    <t>15 MM</t>
  </si>
  <si>
    <t>6 INCH X 6MM X 11.85 M</t>
  </si>
  <si>
    <t>550 X 210 X 11.1 X 17.2</t>
  </si>
  <si>
    <t>300 X 150 X12 MTRS</t>
  </si>
  <si>
    <t>16 MM X 400 M (400+100)</t>
  </si>
  <si>
    <t>20 MM X 450 M (450+100)</t>
  </si>
  <si>
    <t>20 MM X 750 M (750+100)</t>
  </si>
  <si>
    <t>22 MM X 800 M (750+50)</t>
  </si>
  <si>
    <t>24 MMX 1150 M (1150 + 150)</t>
  </si>
  <si>
    <t>39 MM X 1260 M (1110 +150)</t>
  </si>
  <si>
    <t>550 X 210 X 12 M X 17.2</t>
  </si>
  <si>
    <t>640 X 300 X 12.5 X12 M</t>
  </si>
  <si>
    <t>MONTHLY INVENTORY FOR THE MONTH OF JUNE 2016</t>
  </si>
  <si>
    <t>100 X 100 X 6 MM X12 M</t>
  </si>
  <si>
    <t>FROM CHINA</t>
  </si>
  <si>
    <t>FROM INDIA</t>
  </si>
  <si>
    <t>CHINCO COIL</t>
  </si>
  <si>
    <t>120 X 120 X 5MM X 4.80</t>
  </si>
  <si>
    <t>MONTHLY INVENTORY FOR THE MONTH OF JULY 2016</t>
  </si>
  <si>
    <t>16 MM X 400 M (400+50)</t>
  </si>
  <si>
    <r>
      <t xml:space="preserve">0.7 MM X 600 MM </t>
    </r>
    <r>
      <rPr>
        <b/>
        <u/>
        <sz val="9"/>
        <color theme="1"/>
        <rFont val="Calibri"/>
        <family val="2"/>
        <scheme val="minor"/>
      </rPr>
      <t>(CHINA</t>
    </r>
    <r>
      <rPr>
        <b/>
        <sz val="9"/>
        <color theme="1"/>
        <rFont val="Calibri"/>
        <family val="2"/>
        <scheme val="minor"/>
      </rPr>
      <t>)</t>
    </r>
  </si>
  <si>
    <r>
      <t xml:space="preserve">0.7 MM X 600 MM </t>
    </r>
    <r>
      <rPr>
        <b/>
        <u/>
        <sz val="9"/>
        <color theme="1"/>
        <rFont val="Calibri"/>
        <family val="2"/>
        <scheme val="minor"/>
      </rPr>
      <t>(INDIA)</t>
    </r>
  </si>
  <si>
    <t>2  INCH X 4MM X 5.90 M</t>
  </si>
  <si>
    <t>2 INCH X 4 MM X 5.20 M</t>
  </si>
  <si>
    <t>1 INCH X 3 MM X 6 M</t>
  </si>
  <si>
    <t>750 X 40 X 6 MM X6M</t>
  </si>
  <si>
    <t>60MM X 60 MM X 5 MMX6 M</t>
  </si>
  <si>
    <t>MONTHLY INVENTORY FOR THE MONTH OF AUGUST 2016</t>
  </si>
  <si>
    <r>
      <t xml:space="preserve">0.7 MM X 600 MM </t>
    </r>
    <r>
      <rPr>
        <b/>
        <u/>
        <sz val="9"/>
        <color rgb="FFFF0000"/>
        <rFont val="Calibri"/>
        <family val="2"/>
        <scheme val="minor"/>
      </rPr>
      <t>(CHINA</t>
    </r>
    <r>
      <rPr>
        <b/>
        <sz val="9"/>
        <color rgb="FFFF0000"/>
        <rFont val="Calibri"/>
        <family val="2"/>
        <scheme val="minor"/>
      </rPr>
      <t>)</t>
    </r>
  </si>
  <si>
    <r>
      <t xml:space="preserve">0.7 MM X 600 MM </t>
    </r>
    <r>
      <rPr>
        <b/>
        <u/>
        <sz val="9"/>
        <color rgb="FFFF0000"/>
        <rFont val="Calibri"/>
        <family val="2"/>
        <scheme val="minor"/>
      </rPr>
      <t>(INDIA)</t>
    </r>
  </si>
  <si>
    <t>133 X 133 X 4 MM X 5M</t>
  </si>
  <si>
    <t>150 X150 X 5MM X 6M</t>
  </si>
  <si>
    <t>1  3/4 INCH X 3 MM X 6 M</t>
  </si>
  <si>
    <t>110 MM X 60 MM X 5MM X6M</t>
  </si>
  <si>
    <t>MONTHLY INVENTORY FOR THE MONTH OF SEPTEMBER 2016</t>
  </si>
  <si>
    <t>MONTHLY INVENTORY FOR THE MONTH OF OCTOBER 2016</t>
  </si>
  <si>
    <t>MONTHLY INVENTORY FOR THE MONTH OF NOVEMBER 2016</t>
  </si>
  <si>
    <t>M 16 X 635 MM</t>
  </si>
  <si>
    <t>MONTHLY INVENTORY FOR THE MONTH OF DECEMBER 2016</t>
  </si>
  <si>
    <t>color</t>
  </si>
  <si>
    <r>
      <rPr>
        <b/>
        <sz val="11"/>
        <color theme="1"/>
        <rFont val="Calibri"/>
        <family val="2"/>
        <scheme val="minor"/>
      </rPr>
      <t>20 m x 450</t>
    </r>
    <r>
      <rPr>
        <b/>
        <sz val="9"/>
        <color theme="1"/>
        <rFont val="Calibri"/>
        <family val="2"/>
        <scheme val="minor"/>
      </rPr>
      <t xml:space="preserve"> (</t>
    </r>
    <r>
      <rPr>
        <b/>
        <i/>
        <u/>
        <sz val="9"/>
        <color theme="1"/>
        <rFont val="Calibri"/>
        <family val="2"/>
        <scheme val="minor"/>
      </rPr>
      <t>450 straight+100 bend</t>
    </r>
    <r>
      <rPr>
        <b/>
        <sz val="9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</si>
  <si>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20 m x 550</t>
    </r>
    <r>
      <rPr>
        <b/>
        <sz val="9"/>
        <color theme="1"/>
        <rFont val="Calibri"/>
        <family val="2"/>
        <scheme val="minor"/>
      </rPr>
      <t xml:space="preserve"> (</t>
    </r>
    <r>
      <rPr>
        <b/>
        <i/>
        <u/>
        <sz val="9"/>
        <color theme="1"/>
        <rFont val="Calibri"/>
        <family val="2"/>
        <scheme val="minor"/>
      </rPr>
      <t>550 straight+70 bend)</t>
    </r>
  </si>
  <si>
    <r>
      <rPr>
        <b/>
        <sz val="11"/>
        <color theme="1"/>
        <rFont val="Calibri"/>
        <family val="2"/>
        <scheme val="minor"/>
      </rPr>
      <t xml:space="preserve">20 m x 620 </t>
    </r>
    <r>
      <rPr>
        <b/>
        <i/>
        <u/>
        <sz val="9"/>
        <color theme="1"/>
        <rFont val="Calibri"/>
        <family val="2"/>
        <scheme val="minor"/>
      </rPr>
      <t>(620 straight+80 bend</t>
    </r>
    <r>
      <rPr>
        <b/>
        <sz val="9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</si>
  <si>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20 m x 750</t>
    </r>
    <r>
      <rPr>
        <b/>
        <sz val="9"/>
        <color theme="1"/>
        <rFont val="Calibri"/>
        <family val="2"/>
        <scheme val="minor"/>
      </rPr>
      <t xml:space="preserve"> (</t>
    </r>
    <r>
      <rPr>
        <b/>
        <i/>
        <u/>
        <sz val="9"/>
        <color theme="1"/>
        <rFont val="Calibri"/>
        <family val="2"/>
        <scheme val="minor"/>
      </rPr>
      <t>750 straight+100 bend</t>
    </r>
    <r>
      <rPr>
        <b/>
        <sz val="9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</si>
  <si>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 xml:space="preserve">22 m x 800 </t>
    </r>
    <r>
      <rPr>
        <b/>
        <sz val="9"/>
        <color theme="1"/>
        <rFont val="Calibri"/>
        <family val="2"/>
        <scheme val="minor"/>
      </rPr>
      <t>(</t>
    </r>
    <r>
      <rPr>
        <b/>
        <i/>
        <u/>
        <sz val="9"/>
        <color theme="1"/>
        <rFont val="Calibri"/>
        <family val="2"/>
        <scheme val="minor"/>
      </rPr>
      <t>800 straight+70 bend</t>
    </r>
    <r>
      <rPr>
        <b/>
        <sz val="9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</si>
  <si>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16 m x 400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sz val="9"/>
        <color theme="1"/>
        <rFont val="Calibri"/>
        <family val="2"/>
        <scheme val="minor"/>
      </rPr>
      <t>(</t>
    </r>
    <r>
      <rPr>
        <b/>
        <i/>
        <u/>
        <sz val="9"/>
        <color theme="1"/>
        <rFont val="Calibri"/>
        <family val="2"/>
        <scheme val="minor"/>
      </rPr>
      <t>400 straight+50 bend</t>
    </r>
    <r>
      <rPr>
        <b/>
        <u/>
        <sz val="9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</si>
  <si>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24 m x 550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u/>
        <sz val="9"/>
        <color theme="1"/>
        <rFont val="Calibri"/>
        <family val="2"/>
        <scheme val="minor"/>
      </rPr>
      <t>(550 straight+100 bend</t>
    </r>
    <r>
      <rPr>
        <b/>
        <sz val="9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</si>
  <si>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24 m x 670</t>
    </r>
    <r>
      <rPr>
        <b/>
        <sz val="9"/>
        <color theme="1"/>
        <rFont val="Calibri"/>
        <family val="2"/>
        <scheme val="minor"/>
      </rPr>
      <t xml:space="preserve"> (</t>
    </r>
    <r>
      <rPr>
        <b/>
        <i/>
        <u/>
        <sz val="9"/>
        <color theme="1"/>
        <rFont val="Calibri"/>
        <family val="2"/>
        <scheme val="minor"/>
      </rPr>
      <t>670 straight+80 bend)</t>
    </r>
  </si>
  <si>
    <r>
      <rPr>
        <b/>
        <sz val="11"/>
        <color theme="1"/>
        <rFont val="Calibri"/>
        <family val="2"/>
        <scheme val="minor"/>
      </rPr>
      <t>24 m x 650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u/>
        <sz val="9"/>
        <color theme="1"/>
        <rFont val="Calibri"/>
        <family val="2"/>
        <scheme val="minor"/>
      </rPr>
      <t>(650 straight+100 bend)</t>
    </r>
  </si>
  <si>
    <r>
      <rPr>
        <b/>
        <sz val="11"/>
        <color theme="1"/>
        <rFont val="Calibri"/>
        <family val="2"/>
        <scheme val="minor"/>
      </rPr>
      <t>24 m x 690</t>
    </r>
    <r>
      <rPr>
        <b/>
        <sz val="9"/>
        <color theme="1"/>
        <rFont val="Calibri"/>
        <family val="2"/>
        <scheme val="minor"/>
      </rPr>
      <t xml:space="preserve"> (</t>
    </r>
    <r>
      <rPr>
        <b/>
        <i/>
        <u/>
        <sz val="9"/>
        <color theme="1"/>
        <rFont val="Calibri"/>
        <family val="2"/>
        <scheme val="minor"/>
      </rPr>
      <t>690 straight+60 bend</t>
    </r>
    <r>
      <rPr>
        <b/>
        <sz val="9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</si>
  <si>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24 m x 770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u/>
        <sz val="9"/>
        <color theme="1"/>
        <rFont val="Calibri"/>
        <family val="2"/>
        <scheme val="minor"/>
      </rPr>
      <t>(770 straight+80 bend</t>
    </r>
    <r>
      <rPr>
        <b/>
        <sz val="9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</si>
  <si>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24 m x 550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u/>
        <sz val="9"/>
        <color theme="1"/>
        <rFont val="Calibri"/>
        <family val="2"/>
        <scheme val="minor"/>
      </rPr>
      <t>(550 straight+70 bend) S.S</t>
    </r>
  </si>
  <si>
    <r>
      <rPr>
        <b/>
        <sz val="11"/>
        <color theme="1"/>
        <rFont val="Calibri"/>
        <family val="2"/>
        <scheme val="minor"/>
      </rPr>
      <t>24 m x 400</t>
    </r>
    <r>
      <rPr>
        <b/>
        <sz val="9"/>
        <color theme="1"/>
        <rFont val="Calibri"/>
        <family val="2"/>
        <scheme val="minor"/>
      </rPr>
      <t xml:space="preserve"> (</t>
    </r>
    <r>
      <rPr>
        <b/>
        <i/>
        <u/>
        <sz val="9"/>
        <color theme="1"/>
        <rFont val="Calibri"/>
        <family val="2"/>
        <scheme val="minor"/>
      </rPr>
      <t>400 straight+70 bend) S.S</t>
    </r>
  </si>
  <si>
    <r>
      <rPr>
        <b/>
        <sz val="11"/>
        <color theme="1"/>
        <rFont val="Calibri"/>
        <family val="2"/>
        <scheme val="minor"/>
      </rPr>
      <t>39 m X 1110 M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u/>
        <sz val="9"/>
        <color theme="1"/>
        <rFont val="Calibri"/>
        <family val="2"/>
        <scheme val="minor"/>
      </rPr>
      <t>(1110 straight+150bend)</t>
    </r>
  </si>
  <si>
    <t>27m x 960</t>
  </si>
  <si>
    <r>
      <t xml:space="preserve">WIRE ROPES </t>
    </r>
    <r>
      <rPr>
        <b/>
        <sz val="11"/>
        <color theme="1"/>
        <rFont val="Calibri"/>
        <family val="2"/>
        <scheme val="minor"/>
      </rPr>
      <t>(6MM)</t>
    </r>
    <r>
      <rPr>
        <b/>
        <sz val="9"/>
        <color theme="1"/>
        <rFont val="Calibri"/>
        <family val="2"/>
        <scheme val="minor"/>
      </rPr>
      <t xml:space="preserve"> 1000 M</t>
    </r>
  </si>
  <si>
    <r>
      <t xml:space="preserve">WIRE ROPES </t>
    </r>
    <r>
      <rPr>
        <b/>
        <sz val="11"/>
        <color theme="1"/>
        <rFont val="Calibri"/>
        <family val="2"/>
        <scheme val="minor"/>
      </rPr>
      <t>(8MM</t>
    </r>
    <r>
      <rPr>
        <b/>
        <sz val="9"/>
        <color theme="1"/>
        <rFont val="Calibri"/>
        <family val="2"/>
        <scheme val="minor"/>
      </rPr>
      <t>) 1000 M</t>
    </r>
  </si>
  <si>
    <r>
      <t>WIRE ROPES (</t>
    </r>
    <r>
      <rPr>
        <b/>
        <sz val="11"/>
        <color theme="1"/>
        <rFont val="Calibri"/>
        <family val="2"/>
        <scheme val="minor"/>
      </rPr>
      <t xml:space="preserve">10 MM) </t>
    </r>
    <r>
      <rPr>
        <b/>
        <sz val="9"/>
        <color theme="1"/>
        <rFont val="Calibri"/>
        <family val="2"/>
        <scheme val="minor"/>
      </rPr>
      <t>1000 M</t>
    </r>
  </si>
  <si>
    <r>
      <t>WIRE ROPES (</t>
    </r>
    <r>
      <rPr>
        <b/>
        <sz val="11"/>
        <color theme="1"/>
        <rFont val="Calibri"/>
        <family val="2"/>
        <scheme val="minor"/>
      </rPr>
      <t>12 MM</t>
    </r>
    <r>
      <rPr>
        <b/>
        <sz val="9"/>
        <color theme="1"/>
        <rFont val="Calibri"/>
        <family val="2"/>
        <scheme val="minor"/>
      </rPr>
      <t>) 1000 M</t>
    </r>
  </si>
  <si>
    <r>
      <t>WIRE ROPES (</t>
    </r>
    <r>
      <rPr>
        <b/>
        <sz val="11"/>
        <color theme="1"/>
        <rFont val="Calibri"/>
        <family val="2"/>
        <scheme val="minor"/>
      </rPr>
      <t>14 MM</t>
    </r>
    <r>
      <rPr>
        <b/>
        <sz val="9"/>
        <color theme="1"/>
        <rFont val="Calibri"/>
        <family val="2"/>
        <scheme val="minor"/>
      </rPr>
      <t>) 1000 M</t>
    </r>
  </si>
  <si>
    <r>
      <t>WIRE ROPES (</t>
    </r>
    <r>
      <rPr>
        <b/>
        <sz val="11"/>
        <color theme="1"/>
        <rFont val="Calibri"/>
        <family val="2"/>
        <scheme val="minor"/>
      </rPr>
      <t>20 MM</t>
    </r>
    <r>
      <rPr>
        <b/>
        <sz val="9"/>
        <color theme="1"/>
        <rFont val="Calibri"/>
        <family val="2"/>
        <scheme val="minor"/>
      </rPr>
      <t>) 1000 M</t>
    </r>
  </si>
  <si>
    <r>
      <t>WIRE ROPES (</t>
    </r>
    <r>
      <rPr>
        <b/>
        <sz val="11"/>
        <color theme="1"/>
        <rFont val="Calibri"/>
        <family val="2"/>
        <scheme val="minor"/>
      </rPr>
      <t>6 MM)</t>
    </r>
    <r>
      <rPr>
        <b/>
        <sz val="9"/>
        <color theme="1"/>
        <rFont val="Calibri"/>
        <family val="2"/>
        <scheme val="minor"/>
      </rPr>
      <t xml:space="preserve"> 150 M (S.S)</t>
    </r>
  </si>
  <si>
    <r>
      <t>WIRE ROPES (</t>
    </r>
    <r>
      <rPr>
        <b/>
        <sz val="11"/>
        <color theme="1"/>
        <rFont val="Calibri"/>
        <family val="2"/>
        <scheme val="minor"/>
      </rPr>
      <t>8 MM</t>
    </r>
    <r>
      <rPr>
        <b/>
        <sz val="9"/>
        <color theme="1"/>
        <rFont val="Calibri"/>
        <family val="2"/>
        <scheme val="minor"/>
      </rPr>
      <t>) 150 M (S.S)</t>
    </r>
  </si>
  <si>
    <r>
      <t>WIRE ROPES (</t>
    </r>
    <r>
      <rPr>
        <b/>
        <sz val="11"/>
        <color theme="1"/>
        <rFont val="Calibri"/>
        <family val="2"/>
        <scheme val="minor"/>
      </rPr>
      <t>10 MM</t>
    </r>
    <r>
      <rPr>
        <b/>
        <sz val="9"/>
        <color theme="1"/>
        <rFont val="Calibri"/>
        <family val="2"/>
        <scheme val="minor"/>
      </rPr>
      <t>) 150 M (S.S)</t>
    </r>
  </si>
  <si>
    <r>
      <t>WIRE ROPES (</t>
    </r>
    <r>
      <rPr>
        <b/>
        <sz val="11"/>
        <color theme="1"/>
        <rFont val="Calibri"/>
        <family val="2"/>
        <scheme val="minor"/>
      </rPr>
      <t>12 MM)</t>
    </r>
    <r>
      <rPr>
        <b/>
        <sz val="9"/>
        <color theme="1"/>
        <rFont val="Calibri"/>
        <family val="2"/>
        <scheme val="minor"/>
      </rPr>
      <t xml:space="preserve"> 150 M (S.S)</t>
    </r>
  </si>
  <si>
    <t>BASE PLATE</t>
  </si>
  <si>
    <t>30 X 30 X 16 MM</t>
  </si>
  <si>
    <t>35 X 35 X 16 MM</t>
  </si>
  <si>
    <t>40 X 40 X 20 MM</t>
  </si>
  <si>
    <t>40 X 40 X 20 MM (WITHOUT HOLE)</t>
  </si>
  <si>
    <t>300 X 150 X 6.5 X 12 M</t>
  </si>
  <si>
    <t>12 INCH X 10 MM X 11.50 M</t>
  </si>
  <si>
    <t>12 INCH X 12 MM X 11.74 M</t>
  </si>
  <si>
    <t>12 INCH X 12 MM X 11.90 M</t>
  </si>
  <si>
    <t>12 INCH X 10 MM X 12 M</t>
  </si>
  <si>
    <t>12 INCH X 10 MM X 11.45 M</t>
  </si>
  <si>
    <t>10 INCH X 8 MM X 13.50 M</t>
  </si>
  <si>
    <t>10 INCH X  8 MM X 13.46 M</t>
  </si>
  <si>
    <t>10 INCHX 8 MM X 12.76 M</t>
  </si>
  <si>
    <t>10 INCHX 8 MM X 12.70 M</t>
  </si>
  <si>
    <t>10 INCH X 8 MM X 13.59 M</t>
  </si>
  <si>
    <t>120 X 120 X 5MM X 4.50 M</t>
  </si>
  <si>
    <t>4 INCH X 3MM X 12 M</t>
  </si>
  <si>
    <t>NEW FACTORY AREA</t>
  </si>
  <si>
    <t>640 X 300 X  12 M</t>
  </si>
  <si>
    <t>300 X 150 X  12 M</t>
  </si>
  <si>
    <t xml:space="preserve">550 X 210 X 12 M </t>
  </si>
  <si>
    <t>200 X 100 X 6 MM X 12 M</t>
  </si>
  <si>
    <t>640 X 300 X 3.76 M</t>
  </si>
  <si>
    <t>640 X 300 X 3.70 M</t>
  </si>
  <si>
    <t>640 X 300 X 3.68 M</t>
  </si>
  <si>
    <t>640 X 300 X 3.52 M</t>
  </si>
  <si>
    <t>640 X 300 X 3.65 M</t>
  </si>
  <si>
    <t>640 X 300 X 3.56 M</t>
  </si>
  <si>
    <t>640 X 300 X 3.47 M</t>
  </si>
  <si>
    <t>640 X 300 X 3.48 M</t>
  </si>
  <si>
    <t>640 X 300 X 3.63 M</t>
  </si>
  <si>
    <t>640 X 300 X 3.66 M</t>
  </si>
  <si>
    <t>640 X 300 X 3.57 M</t>
  </si>
  <si>
    <t>640 X 300 X 3.45 M</t>
  </si>
  <si>
    <t>640 X 300 X 3.51 M</t>
  </si>
  <si>
    <t>640 X 300 X 3.54 M</t>
  </si>
  <si>
    <t>640 X 300 X 3.46 M</t>
  </si>
  <si>
    <t>640 X 300 X 3.55 M</t>
  </si>
  <si>
    <t>640 X 300 X 3.50 M</t>
  </si>
  <si>
    <t>2.5 inch x 6 m</t>
  </si>
  <si>
    <t>MONTHLY INVENTORY FOR THE MONTH OF JANUARY 2017</t>
  </si>
  <si>
    <t>8 INCH X 8MM X 12 M</t>
  </si>
  <si>
    <t>75 X 40 X 6 MM X6M</t>
  </si>
  <si>
    <r>
      <rPr>
        <b/>
        <sz val="11"/>
        <color theme="1"/>
        <rFont val="Calibri"/>
        <family val="2"/>
        <scheme val="minor"/>
      </rPr>
      <t>24 m x 1170</t>
    </r>
    <r>
      <rPr>
        <b/>
        <i/>
        <u/>
        <sz val="9"/>
        <color theme="1"/>
        <rFont val="Calibri"/>
        <family val="2"/>
        <scheme val="minor"/>
      </rPr>
      <t xml:space="preserve"> (1110 straight+150 bend)</t>
    </r>
  </si>
  <si>
    <t>2  INCH X 4MM X 4.80 M</t>
  </si>
  <si>
    <t>2 INCH X 4 MM X 4.80 M</t>
  </si>
  <si>
    <t>MONTHLY INVENTORY FOR THE MONTH OF FEBRUARY 2017</t>
  </si>
  <si>
    <t>4 INCH X 4MM X 11.80 M</t>
  </si>
  <si>
    <t>M 20 X 630 MM</t>
  </si>
  <si>
    <t>MONTHLY INVENTORY FOR THE MONTH OF MARCH 2017</t>
  </si>
  <si>
    <t>BAND SAW BLADE</t>
  </si>
  <si>
    <t>ALLIMINIUM BAR 6 M</t>
  </si>
  <si>
    <t>4 INCH X 5MM X 12 M</t>
  </si>
  <si>
    <r>
      <t xml:space="preserve">0.7 MM X 600 MM </t>
    </r>
    <r>
      <rPr>
        <b/>
        <u/>
        <sz val="12"/>
        <color theme="1"/>
        <rFont val="Calibri"/>
        <family val="2"/>
        <scheme val="minor"/>
      </rPr>
      <t>(CHINA</t>
    </r>
    <r>
      <rPr>
        <b/>
        <sz val="12"/>
        <color theme="1"/>
        <rFont val="Calibri"/>
        <family val="2"/>
        <scheme val="minor"/>
      </rPr>
      <t>)</t>
    </r>
  </si>
  <si>
    <r>
      <t xml:space="preserve">0.7 MM X 600 MM </t>
    </r>
    <r>
      <rPr>
        <b/>
        <u/>
        <sz val="12"/>
        <color theme="1"/>
        <rFont val="Calibri"/>
        <family val="2"/>
        <scheme val="minor"/>
      </rPr>
      <t>(INDIA)</t>
    </r>
  </si>
  <si>
    <t>MONTHLY INVENTORY FOR THE MONTH OF APRIL 2017</t>
  </si>
  <si>
    <r>
      <t xml:space="preserve">WIRE ROPES </t>
    </r>
    <r>
      <rPr>
        <b/>
        <sz val="11"/>
        <color theme="1"/>
        <rFont val="Calibri"/>
        <family val="2"/>
        <scheme val="minor"/>
      </rPr>
      <t>(8MM</t>
    </r>
    <r>
      <rPr>
        <b/>
        <sz val="9"/>
        <color theme="1"/>
        <rFont val="Calibri"/>
        <family val="2"/>
        <scheme val="minor"/>
      </rPr>
      <t>) 1525 M</t>
    </r>
  </si>
  <si>
    <t>5 INCH X 6MM X 5.80 M</t>
  </si>
  <si>
    <r>
      <t xml:space="preserve">27m x 860 </t>
    </r>
    <r>
      <rPr>
        <b/>
        <i/>
        <u/>
        <sz val="11"/>
        <color theme="1"/>
        <rFont val="Calibri"/>
        <family val="2"/>
        <scheme val="minor"/>
      </rPr>
      <t>(</t>
    </r>
    <r>
      <rPr>
        <b/>
        <i/>
        <u/>
        <sz val="9"/>
        <color theme="1"/>
        <rFont val="Calibri"/>
        <family val="2"/>
        <scheme val="minor"/>
      </rPr>
      <t>860 straight+100 bend)</t>
    </r>
  </si>
  <si>
    <t>MONTHLY INVENTORY FOR THE MONTH OF MAY 2017</t>
  </si>
  <si>
    <t>8 INCH X 8 MM X 6 M</t>
  </si>
  <si>
    <t>DIPLOMAT PROJECT</t>
  </si>
  <si>
    <t>10 SCH 40 X 12 MTRS</t>
  </si>
  <si>
    <t>10 SCH 40 X 6 MTRS</t>
  </si>
  <si>
    <t>GET PROJECT</t>
  </si>
  <si>
    <t>10 SCH 60 X 12 MTRS</t>
  </si>
  <si>
    <r>
      <rPr>
        <b/>
        <sz val="11"/>
        <color theme="1"/>
        <rFont val="Century"/>
        <family val="1"/>
      </rPr>
      <t>16 m x 400</t>
    </r>
    <r>
      <rPr>
        <b/>
        <sz val="9"/>
        <color theme="1"/>
        <rFont val="Century"/>
        <family val="1"/>
      </rPr>
      <t xml:space="preserve"> </t>
    </r>
    <r>
      <rPr>
        <b/>
        <i/>
        <sz val="9"/>
        <color theme="1"/>
        <rFont val="Century"/>
        <family val="1"/>
      </rPr>
      <t>(</t>
    </r>
    <r>
      <rPr>
        <b/>
        <i/>
        <u/>
        <sz val="9"/>
        <color theme="1"/>
        <rFont val="Century"/>
        <family val="1"/>
      </rPr>
      <t>400 straight+50 bend</t>
    </r>
    <r>
      <rPr>
        <b/>
        <u/>
        <sz val="9"/>
        <color theme="1"/>
        <rFont val="Century"/>
        <family val="1"/>
      </rPr>
      <t>)</t>
    </r>
  </si>
  <si>
    <r>
      <rPr>
        <b/>
        <sz val="11"/>
        <color theme="1"/>
        <rFont val="Century"/>
        <family val="1"/>
      </rPr>
      <t>20 m x 450</t>
    </r>
    <r>
      <rPr>
        <b/>
        <sz val="9"/>
        <color theme="1"/>
        <rFont val="Century"/>
        <family val="1"/>
      </rPr>
      <t xml:space="preserve"> (</t>
    </r>
    <r>
      <rPr>
        <b/>
        <i/>
        <u/>
        <sz val="9"/>
        <color theme="1"/>
        <rFont val="Century"/>
        <family val="1"/>
      </rPr>
      <t>450 straight+100 bend</t>
    </r>
    <r>
      <rPr>
        <b/>
        <sz val="9"/>
        <color theme="1"/>
        <rFont val="Century"/>
        <family val="1"/>
      </rPr>
      <t>)</t>
    </r>
  </si>
  <si>
    <r>
      <rPr>
        <b/>
        <sz val="11"/>
        <color theme="1"/>
        <rFont val="Century"/>
        <family val="1"/>
      </rPr>
      <t xml:space="preserve">20 m x 620 </t>
    </r>
    <r>
      <rPr>
        <b/>
        <i/>
        <u/>
        <sz val="9"/>
        <color theme="1"/>
        <rFont val="Century"/>
        <family val="1"/>
      </rPr>
      <t>(620 straight+80 bend</t>
    </r>
    <r>
      <rPr>
        <b/>
        <sz val="9"/>
        <color theme="1"/>
        <rFont val="Century"/>
        <family val="1"/>
      </rPr>
      <t>)</t>
    </r>
  </si>
  <si>
    <r>
      <rPr>
        <b/>
        <sz val="11"/>
        <color theme="1"/>
        <rFont val="Century"/>
        <family val="1"/>
      </rPr>
      <t>20 m x 750</t>
    </r>
    <r>
      <rPr>
        <b/>
        <sz val="9"/>
        <color theme="1"/>
        <rFont val="Century"/>
        <family val="1"/>
      </rPr>
      <t xml:space="preserve"> (</t>
    </r>
    <r>
      <rPr>
        <b/>
        <i/>
        <u/>
        <sz val="9"/>
        <color theme="1"/>
        <rFont val="Century"/>
        <family val="1"/>
      </rPr>
      <t>750 straight+100 bend</t>
    </r>
    <r>
      <rPr>
        <b/>
        <sz val="9"/>
        <color theme="1"/>
        <rFont val="Century"/>
        <family val="1"/>
      </rPr>
      <t>)</t>
    </r>
  </si>
  <si>
    <r>
      <rPr>
        <b/>
        <sz val="11"/>
        <color theme="1"/>
        <rFont val="Century"/>
        <family val="1"/>
      </rPr>
      <t xml:space="preserve">22 m x 800 </t>
    </r>
    <r>
      <rPr>
        <b/>
        <sz val="9"/>
        <color theme="1"/>
        <rFont val="Century"/>
        <family val="1"/>
      </rPr>
      <t>(</t>
    </r>
    <r>
      <rPr>
        <b/>
        <i/>
        <u/>
        <sz val="9"/>
        <color theme="1"/>
        <rFont val="Century"/>
        <family val="1"/>
      </rPr>
      <t>800 straight+70 bend</t>
    </r>
    <r>
      <rPr>
        <b/>
        <sz val="9"/>
        <color theme="1"/>
        <rFont val="Century"/>
        <family val="1"/>
      </rPr>
      <t>)</t>
    </r>
  </si>
  <si>
    <r>
      <rPr>
        <b/>
        <sz val="11"/>
        <color theme="1"/>
        <rFont val="Century"/>
        <family val="1"/>
      </rPr>
      <t>24 m x 550</t>
    </r>
    <r>
      <rPr>
        <b/>
        <sz val="9"/>
        <color theme="1"/>
        <rFont val="Century"/>
        <family val="1"/>
      </rPr>
      <t xml:space="preserve"> </t>
    </r>
    <r>
      <rPr>
        <b/>
        <i/>
        <u/>
        <sz val="9"/>
        <color theme="1"/>
        <rFont val="Century"/>
        <family val="1"/>
      </rPr>
      <t>(550 straight+100 bend</t>
    </r>
    <r>
      <rPr>
        <b/>
        <sz val="9"/>
        <color theme="1"/>
        <rFont val="Century"/>
        <family val="1"/>
      </rPr>
      <t xml:space="preserve">) </t>
    </r>
  </si>
  <si>
    <r>
      <rPr>
        <b/>
        <sz val="11"/>
        <color theme="1"/>
        <rFont val="Century"/>
        <family val="1"/>
      </rPr>
      <t>24 m x 670</t>
    </r>
    <r>
      <rPr>
        <b/>
        <sz val="9"/>
        <color theme="1"/>
        <rFont val="Century"/>
        <family val="1"/>
      </rPr>
      <t xml:space="preserve"> (</t>
    </r>
    <r>
      <rPr>
        <b/>
        <i/>
        <u/>
        <sz val="9"/>
        <color theme="1"/>
        <rFont val="Century"/>
        <family val="1"/>
      </rPr>
      <t>670 straight+80 bend)</t>
    </r>
  </si>
  <si>
    <r>
      <rPr>
        <b/>
        <sz val="11"/>
        <color theme="1"/>
        <rFont val="Century"/>
        <family val="1"/>
      </rPr>
      <t>24 m x 650</t>
    </r>
    <r>
      <rPr>
        <b/>
        <sz val="9"/>
        <color theme="1"/>
        <rFont val="Century"/>
        <family val="1"/>
      </rPr>
      <t xml:space="preserve"> </t>
    </r>
    <r>
      <rPr>
        <b/>
        <i/>
        <u/>
        <sz val="9"/>
        <color theme="1"/>
        <rFont val="Century"/>
        <family val="1"/>
      </rPr>
      <t>(650 straight+100 bend)</t>
    </r>
  </si>
  <si>
    <r>
      <rPr>
        <b/>
        <sz val="11"/>
        <color theme="1"/>
        <rFont val="Century"/>
        <family val="1"/>
      </rPr>
      <t>24 m x 690</t>
    </r>
    <r>
      <rPr>
        <b/>
        <sz val="9"/>
        <color theme="1"/>
        <rFont val="Century"/>
        <family val="1"/>
      </rPr>
      <t xml:space="preserve"> (</t>
    </r>
    <r>
      <rPr>
        <b/>
        <i/>
        <u/>
        <sz val="9"/>
        <color theme="1"/>
        <rFont val="Century"/>
        <family val="1"/>
      </rPr>
      <t>690 straight+60 bend</t>
    </r>
    <r>
      <rPr>
        <b/>
        <sz val="9"/>
        <color theme="1"/>
        <rFont val="Century"/>
        <family val="1"/>
      </rPr>
      <t>)</t>
    </r>
  </si>
  <si>
    <r>
      <rPr>
        <b/>
        <sz val="11"/>
        <color theme="1"/>
        <rFont val="Century"/>
        <family val="1"/>
      </rPr>
      <t>24 m x 770</t>
    </r>
    <r>
      <rPr>
        <b/>
        <sz val="9"/>
        <color theme="1"/>
        <rFont val="Century"/>
        <family val="1"/>
      </rPr>
      <t xml:space="preserve"> </t>
    </r>
    <r>
      <rPr>
        <b/>
        <i/>
        <u/>
        <sz val="9"/>
        <color theme="1"/>
        <rFont val="Century"/>
        <family val="1"/>
      </rPr>
      <t>(770 straight+80 bend</t>
    </r>
    <r>
      <rPr>
        <b/>
        <sz val="9"/>
        <color theme="1"/>
        <rFont val="Century"/>
        <family val="1"/>
      </rPr>
      <t>)</t>
    </r>
  </si>
  <si>
    <r>
      <rPr>
        <b/>
        <sz val="11"/>
        <color theme="1"/>
        <rFont val="Century"/>
        <family val="1"/>
      </rPr>
      <t>24 m x 1170</t>
    </r>
    <r>
      <rPr>
        <b/>
        <i/>
        <u/>
        <sz val="9"/>
        <color theme="1"/>
        <rFont val="Century"/>
        <family val="1"/>
      </rPr>
      <t xml:space="preserve"> (1110 straight+150 bend)</t>
    </r>
  </si>
  <si>
    <r>
      <rPr>
        <b/>
        <sz val="11"/>
        <color theme="1"/>
        <rFont val="Century"/>
        <family val="1"/>
      </rPr>
      <t>24 m x 550</t>
    </r>
    <r>
      <rPr>
        <b/>
        <sz val="9"/>
        <color theme="1"/>
        <rFont val="Century"/>
        <family val="1"/>
      </rPr>
      <t xml:space="preserve"> </t>
    </r>
    <r>
      <rPr>
        <b/>
        <i/>
        <u/>
        <sz val="9"/>
        <color theme="1"/>
        <rFont val="Century"/>
        <family val="1"/>
      </rPr>
      <t>(550 straight+70 bend) S.S</t>
    </r>
  </si>
  <si>
    <r>
      <rPr>
        <b/>
        <sz val="11"/>
        <color theme="1"/>
        <rFont val="Century"/>
        <family val="1"/>
      </rPr>
      <t>24 m x 400</t>
    </r>
    <r>
      <rPr>
        <b/>
        <sz val="9"/>
        <color theme="1"/>
        <rFont val="Century"/>
        <family val="1"/>
      </rPr>
      <t xml:space="preserve"> (</t>
    </r>
    <r>
      <rPr>
        <b/>
        <i/>
        <u/>
        <sz val="9"/>
        <color theme="1"/>
        <rFont val="Century"/>
        <family val="1"/>
      </rPr>
      <t>400 straight+70 bend) S.S</t>
    </r>
  </si>
  <si>
    <r>
      <t xml:space="preserve">27m x 860 </t>
    </r>
    <r>
      <rPr>
        <b/>
        <i/>
        <u/>
        <sz val="11"/>
        <color theme="1"/>
        <rFont val="Century"/>
        <family val="1"/>
      </rPr>
      <t>(</t>
    </r>
    <r>
      <rPr>
        <b/>
        <i/>
        <u/>
        <sz val="9"/>
        <color theme="1"/>
        <rFont val="Century"/>
        <family val="1"/>
      </rPr>
      <t>860 straight+100 bend)</t>
    </r>
  </si>
  <si>
    <r>
      <rPr>
        <b/>
        <sz val="11"/>
        <color theme="1"/>
        <rFont val="Century"/>
        <family val="1"/>
      </rPr>
      <t>39 m X 1110 M</t>
    </r>
    <r>
      <rPr>
        <b/>
        <sz val="9"/>
        <color theme="1"/>
        <rFont val="Century"/>
        <family val="1"/>
      </rPr>
      <t xml:space="preserve"> </t>
    </r>
    <r>
      <rPr>
        <b/>
        <i/>
        <u/>
        <sz val="9"/>
        <color theme="1"/>
        <rFont val="Century"/>
        <family val="1"/>
      </rPr>
      <t>(1110 straight+150bend)</t>
    </r>
  </si>
  <si>
    <r>
      <t xml:space="preserve">WIRE ROPES </t>
    </r>
    <r>
      <rPr>
        <b/>
        <sz val="11"/>
        <color theme="1"/>
        <rFont val="Century"/>
        <family val="1"/>
      </rPr>
      <t>(6MM)</t>
    </r>
    <r>
      <rPr>
        <b/>
        <sz val="9"/>
        <color theme="1"/>
        <rFont val="Century"/>
        <family val="1"/>
      </rPr>
      <t xml:space="preserve"> 1000 M</t>
    </r>
  </si>
  <si>
    <r>
      <t xml:space="preserve">WIRE ROPES </t>
    </r>
    <r>
      <rPr>
        <b/>
        <sz val="11"/>
        <color theme="1"/>
        <rFont val="Century"/>
        <family val="1"/>
      </rPr>
      <t>(8MM</t>
    </r>
    <r>
      <rPr>
        <b/>
        <sz val="9"/>
        <color theme="1"/>
        <rFont val="Century"/>
        <family val="1"/>
      </rPr>
      <t>) 1525 M</t>
    </r>
  </si>
  <si>
    <r>
      <t>WIRE ROPES (</t>
    </r>
    <r>
      <rPr>
        <b/>
        <sz val="11"/>
        <color theme="1"/>
        <rFont val="Century"/>
        <family val="1"/>
      </rPr>
      <t xml:space="preserve">10 MM) </t>
    </r>
    <r>
      <rPr>
        <b/>
        <sz val="9"/>
        <color theme="1"/>
        <rFont val="Century"/>
        <family val="1"/>
      </rPr>
      <t>1000 M</t>
    </r>
  </si>
  <si>
    <r>
      <t>WIRE ROPES (</t>
    </r>
    <r>
      <rPr>
        <b/>
        <sz val="11"/>
        <color theme="1"/>
        <rFont val="Century"/>
        <family val="1"/>
      </rPr>
      <t>12 MM</t>
    </r>
    <r>
      <rPr>
        <b/>
        <sz val="9"/>
        <color theme="1"/>
        <rFont val="Century"/>
        <family val="1"/>
      </rPr>
      <t>) 1000 M</t>
    </r>
  </si>
  <si>
    <r>
      <t>WIRE ROPES (</t>
    </r>
    <r>
      <rPr>
        <b/>
        <sz val="11"/>
        <color theme="1"/>
        <rFont val="Century"/>
        <family val="1"/>
      </rPr>
      <t>14 MM</t>
    </r>
    <r>
      <rPr>
        <b/>
        <sz val="9"/>
        <color theme="1"/>
        <rFont val="Century"/>
        <family val="1"/>
      </rPr>
      <t>) 1000 M</t>
    </r>
  </si>
  <si>
    <r>
      <t>WIRE ROPES (</t>
    </r>
    <r>
      <rPr>
        <b/>
        <sz val="11"/>
        <color theme="1"/>
        <rFont val="Century"/>
        <family val="1"/>
      </rPr>
      <t>20 MM</t>
    </r>
    <r>
      <rPr>
        <b/>
        <sz val="9"/>
        <color theme="1"/>
        <rFont val="Century"/>
        <family val="1"/>
      </rPr>
      <t>) 1000 M</t>
    </r>
  </si>
  <si>
    <r>
      <t>WIRE ROPES (</t>
    </r>
    <r>
      <rPr>
        <b/>
        <sz val="11"/>
        <color theme="1"/>
        <rFont val="Century"/>
        <family val="1"/>
      </rPr>
      <t>6 MM)</t>
    </r>
    <r>
      <rPr>
        <b/>
        <sz val="9"/>
        <color theme="1"/>
        <rFont val="Century"/>
        <family val="1"/>
      </rPr>
      <t xml:space="preserve"> 150 M (S.S)</t>
    </r>
  </si>
  <si>
    <r>
      <t>WIRE ROPES (</t>
    </r>
    <r>
      <rPr>
        <b/>
        <sz val="11"/>
        <color theme="1"/>
        <rFont val="Century"/>
        <family val="1"/>
      </rPr>
      <t>8 MM</t>
    </r>
    <r>
      <rPr>
        <b/>
        <sz val="9"/>
        <color theme="1"/>
        <rFont val="Century"/>
        <family val="1"/>
      </rPr>
      <t>) 150 M (S.S)</t>
    </r>
  </si>
  <si>
    <r>
      <t>WIRE ROPES (</t>
    </r>
    <r>
      <rPr>
        <b/>
        <sz val="11"/>
        <color theme="1"/>
        <rFont val="Century"/>
        <family val="1"/>
      </rPr>
      <t>10 MM</t>
    </r>
    <r>
      <rPr>
        <b/>
        <sz val="9"/>
        <color theme="1"/>
        <rFont val="Century"/>
        <family val="1"/>
      </rPr>
      <t>) 150 M (S.S)</t>
    </r>
  </si>
  <si>
    <r>
      <t>WIRE ROPES (</t>
    </r>
    <r>
      <rPr>
        <b/>
        <sz val="11"/>
        <color theme="1"/>
        <rFont val="Century"/>
        <family val="1"/>
      </rPr>
      <t>12 MM)</t>
    </r>
    <r>
      <rPr>
        <b/>
        <sz val="9"/>
        <color theme="1"/>
        <rFont val="Century"/>
        <family val="1"/>
      </rPr>
      <t xml:space="preserve"> 150 M (S.S)</t>
    </r>
  </si>
  <si>
    <r>
      <t xml:space="preserve">0.7 MM X 600 MM </t>
    </r>
    <r>
      <rPr>
        <b/>
        <u/>
        <sz val="9"/>
        <color rgb="FFFF0000"/>
        <rFont val="Century"/>
        <family val="1"/>
      </rPr>
      <t>(CHINA</t>
    </r>
    <r>
      <rPr>
        <b/>
        <sz val="9"/>
        <color rgb="FFFF0000"/>
        <rFont val="Century"/>
        <family val="1"/>
      </rPr>
      <t>)</t>
    </r>
  </si>
  <si>
    <r>
      <t xml:space="preserve">0.7 MM X 600 MM </t>
    </r>
    <r>
      <rPr>
        <b/>
        <u/>
        <sz val="9"/>
        <color rgb="FFFF0000"/>
        <rFont val="Century"/>
        <family val="1"/>
      </rPr>
      <t>(INDIA)</t>
    </r>
  </si>
  <si>
    <t>100 X 100 X 3 MM X 6 M</t>
  </si>
  <si>
    <t>120 X 120 X 5 MM X 3.70 M</t>
  </si>
  <si>
    <t>120 X 120 X 5 MM X 4.30 M</t>
  </si>
  <si>
    <t>120 X 120 X 5 MM X 4.50 M</t>
  </si>
  <si>
    <t>120 X 120 X 5 MM X 4.80</t>
  </si>
  <si>
    <t>120 X 120 X 4 MM X5.20 M</t>
  </si>
  <si>
    <t>120 X 120 X 4 MM X 9 M</t>
  </si>
  <si>
    <t>120 X 120 X 8 MM X 12 M</t>
  </si>
  <si>
    <t>150 X150 X 5 MM X 6M</t>
  </si>
  <si>
    <t>200 X 200 X 6 MM X6M</t>
  </si>
  <si>
    <t>3 SCH 40 X 12 MTRS</t>
  </si>
  <si>
    <t>4 SCH 40 X 12 MTRS</t>
  </si>
  <si>
    <t>DESCRIPTION</t>
  </si>
  <si>
    <t>S/N</t>
  </si>
  <si>
    <t>3 INCH X 3MM X 12 M</t>
  </si>
  <si>
    <t>6 INCH X 6MM X 12 M</t>
  </si>
  <si>
    <t>6 INCH X 8MM X 12M</t>
  </si>
  <si>
    <t>8 INCH X 12 MM X 12M</t>
  </si>
  <si>
    <t>10 INCHX 8 MM X 12M</t>
  </si>
  <si>
    <t>10 INCH X 10MM X 12 M</t>
  </si>
  <si>
    <t>12 INCH X 12 MM X 12 M</t>
  </si>
  <si>
    <t>14 INCH X 12 MM X 12 M</t>
  </si>
  <si>
    <t>MS SHEET</t>
  </si>
  <si>
    <t>50MM X 50 MM X 5 MMX6 M</t>
  </si>
  <si>
    <t>70MM x 70 MM x 10MM x 6M</t>
  </si>
  <si>
    <t>25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</si>
</sst>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LubalinGraph"/>
      <family val="1"/>
    </font>
    <font>
      <b/>
      <u/>
      <sz val="9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9"/>
      <color rgb="FF0070C0"/>
      <name val="Century"/>
      <family val="1"/>
    </font>
    <font>
      <b/>
      <sz val="9"/>
      <color theme="1"/>
      <name val="Century"/>
      <family val="1"/>
    </font>
    <font>
      <b/>
      <sz val="9"/>
      <color rgb="FFFF0000"/>
      <name val="Century"/>
      <family val="1"/>
    </font>
    <font>
      <b/>
      <sz val="12"/>
      <color theme="1"/>
      <name val="Century"/>
      <family val="1"/>
    </font>
    <font>
      <sz val="9"/>
      <color theme="1"/>
      <name val="Century"/>
      <family val="1"/>
    </font>
    <font>
      <b/>
      <u/>
      <sz val="20"/>
      <color theme="1"/>
      <name val="Century"/>
      <family val="1"/>
    </font>
    <font>
      <b/>
      <u/>
      <sz val="16"/>
      <color theme="1"/>
      <name val="Century"/>
      <family val="1"/>
    </font>
    <font>
      <b/>
      <sz val="16"/>
      <color theme="1"/>
      <name val="Century"/>
      <family val="1"/>
    </font>
    <font>
      <b/>
      <sz val="11"/>
      <color theme="1"/>
      <name val="Century"/>
      <family val="1"/>
    </font>
    <font>
      <b/>
      <i/>
      <sz val="9"/>
      <color theme="1"/>
      <name val="Century"/>
      <family val="1"/>
    </font>
    <font>
      <b/>
      <i/>
      <u/>
      <sz val="9"/>
      <color theme="1"/>
      <name val="Century"/>
      <family val="1"/>
    </font>
    <font>
      <b/>
      <u/>
      <sz val="9"/>
      <color theme="1"/>
      <name val="Century"/>
      <family val="1"/>
    </font>
    <font>
      <b/>
      <sz val="6"/>
      <color theme="1"/>
      <name val="Century"/>
      <family val="1"/>
    </font>
    <font>
      <b/>
      <i/>
      <u/>
      <sz val="11"/>
      <color theme="1"/>
      <name val="Century"/>
      <family val="1"/>
    </font>
    <font>
      <b/>
      <sz val="18"/>
      <color theme="1"/>
      <name val="Century"/>
      <family val="1"/>
    </font>
    <font>
      <b/>
      <u/>
      <sz val="9"/>
      <color rgb="FFFF0000"/>
      <name val="Century"/>
      <family val="1"/>
    </font>
    <font>
      <sz val="11"/>
      <color theme="1"/>
      <name val="Century"/>
      <family val="1"/>
    </font>
    <font>
      <b/>
      <sz val="16"/>
      <color rgb="FF0070C0"/>
      <name val="Century"/>
      <family val="1"/>
    </font>
    <font>
      <sz val="16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8">
    <xf numFmtId="0" fontId="0" fillId="0" borderId="0" xfId="0"/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6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13" xfId="0" applyFont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2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2" fillId="0" borderId="28" xfId="0" applyFont="1" applyBorder="1" applyAlignment="1">
      <alignment horizontal="center"/>
    </xf>
    <xf numFmtId="0" fontId="3" fillId="0" borderId="15" xfId="0" applyFont="1" applyBorder="1"/>
    <xf numFmtId="0" fontId="3" fillId="0" borderId="28" xfId="0" applyFont="1" applyBorder="1"/>
    <xf numFmtId="0" fontId="1" fillId="0" borderId="29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Border="1"/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3" fillId="0" borderId="29" xfId="0" applyFont="1" applyBorder="1"/>
    <xf numFmtId="0" fontId="5" fillId="0" borderId="34" xfId="0" applyFont="1" applyBorder="1" applyAlignment="1">
      <alignment horizontal="center"/>
    </xf>
    <xf numFmtId="0" fontId="3" fillId="0" borderId="32" xfId="0" applyFont="1" applyBorder="1"/>
    <xf numFmtId="0" fontId="6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3" fillId="0" borderId="40" xfId="0" applyFont="1" applyBorder="1"/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1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1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4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2" fillId="0" borderId="3" xfId="0" applyFont="1" applyBorder="1"/>
    <xf numFmtId="0" fontId="3" fillId="0" borderId="22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1" xfId="0" applyFont="1" applyBorder="1"/>
    <xf numFmtId="0" fontId="5" fillId="0" borderId="4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47" xfId="0" applyFont="1" applyBorder="1"/>
    <xf numFmtId="0" fontId="3" fillId="0" borderId="48" xfId="0" applyFont="1" applyBorder="1"/>
    <xf numFmtId="0" fontId="5" fillId="0" borderId="49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9" xfId="0" applyFont="1" applyBorder="1"/>
    <xf numFmtId="0" fontId="3" fillId="0" borderId="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5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1" fillId="0" borderId="3" xfId="0" applyFont="1" applyBorder="1"/>
    <xf numFmtId="0" fontId="3" fillId="2" borderId="26" xfId="0" applyFont="1" applyFill="1" applyBorder="1"/>
    <xf numFmtId="0" fontId="5" fillId="2" borderId="2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3" xfId="0" applyFont="1" applyFill="1" applyBorder="1"/>
    <xf numFmtId="0" fontId="3" fillId="2" borderId="40" xfId="0" applyFont="1" applyFill="1" applyBorder="1"/>
    <xf numFmtId="0" fontId="5" fillId="2" borderId="2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22" xfId="0" applyFont="1" applyFill="1" applyBorder="1"/>
    <xf numFmtId="0" fontId="5" fillId="2" borderId="44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16" xfId="0" applyFont="1" applyFill="1" applyBorder="1"/>
    <xf numFmtId="0" fontId="5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16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3" fillId="0" borderId="13" xfId="0" applyFont="1" applyFill="1" applyBorder="1"/>
    <xf numFmtId="0" fontId="3" fillId="2" borderId="10" xfId="0" applyFont="1" applyFill="1" applyBorder="1"/>
    <xf numFmtId="0" fontId="5" fillId="2" borderId="3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/>
    <xf numFmtId="0" fontId="3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6" fillId="0" borderId="0" xfId="0" applyFont="1"/>
    <xf numFmtId="0" fontId="17" fillId="0" borderId="0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Border="1"/>
    <xf numFmtId="0" fontId="17" fillId="0" borderId="1" xfId="0" applyFont="1" applyFill="1" applyBorder="1"/>
    <xf numFmtId="0" fontId="16" fillId="0" borderId="0" xfId="0" applyFont="1" applyAlignment="1">
      <alignment horizontal="center"/>
    </xf>
    <xf numFmtId="0" fontId="11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57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1" xfId="0" applyFont="1" applyFill="1" applyBorder="1"/>
    <xf numFmtId="0" fontId="3" fillId="2" borderId="28" xfId="0" applyFont="1" applyFill="1" applyBorder="1"/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/>
    <xf numFmtId="0" fontId="24" fillId="0" borderId="1" xfId="0" applyFont="1" applyBorder="1"/>
    <xf numFmtId="0" fontId="21" fillId="0" borderId="58" xfId="0" applyFont="1" applyBorder="1"/>
    <xf numFmtId="0" fontId="21" fillId="0" borderId="0" xfId="0" applyFont="1" applyBorder="1"/>
    <xf numFmtId="0" fontId="21" fillId="0" borderId="9" xfId="0" applyFont="1" applyBorder="1"/>
    <xf numFmtId="0" fontId="20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4" xfId="0" applyFont="1" applyBorder="1"/>
    <xf numFmtId="0" fontId="20" fillId="0" borderId="35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1" xfId="0" applyFont="1" applyBorder="1"/>
    <xf numFmtId="0" fontId="20" fillId="0" borderId="36" xfId="0" applyFont="1" applyBorder="1" applyAlignment="1">
      <alignment horizontal="center"/>
    </xf>
    <xf numFmtId="0" fontId="21" fillId="0" borderId="24" xfId="0" applyFont="1" applyBorder="1"/>
    <xf numFmtId="0" fontId="20" fillId="0" borderId="30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5" xfId="0" applyFont="1" applyBorder="1"/>
    <xf numFmtId="0" fontId="20" fillId="0" borderId="23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1" fillId="0" borderId="26" xfId="0" applyFont="1" applyBorder="1"/>
    <xf numFmtId="0" fontId="20" fillId="0" borderId="27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1" fillId="0" borderId="22" xfId="0" applyFont="1" applyFill="1" applyBorder="1"/>
    <xf numFmtId="0" fontId="20" fillId="0" borderId="44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10" xfId="0" applyFont="1" applyBorder="1"/>
    <xf numFmtId="0" fontId="20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1" fillId="0" borderId="13" xfId="0" applyFont="1" applyBorder="1"/>
    <xf numFmtId="0" fontId="22" fillId="0" borderId="1" xfId="0" applyFont="1" applyBorder="1" applyAlignment="1">
      <alignment horizontal="center"/>
    </xf>
    <xf numFmtId="0" fontId="21" fillId="0" borderId="45" xfId="0" applyFont="1" applyBorder="1"/>
    <xf numFmtId="0" fontId="20" fillId="0" borderId="3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15" xfId="0" applyFont="1" applyBorder="1"/>
    <xf numFmtId="0" fontId="20" fillId="0" borderId="8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2" xfId="0" applyFont="1" applyBorder="1"/>
    <xf numFmtId="0" fontId="20" fillId="0" borderId="46" xfId="0" applyFont="1" applyBorder="1" applyAlignment="1">
      <alignment horizontal="center"/>
    </xf>
    <xf numFmtId="0" fontId="22" fillId="0" borderId="4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22" xfId="0" applyFont="1" applyBorder="1"/>
    <xf numFmtId="0" fontId="20" fillId="0" borderId="44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2" fillId="0" borderId="57" xfId="0" applyFont="1" applyBorder="1" applyAlignment="1">
      <alignment horizontal="center" vertical="center"/>
    </xf>
    <xf numFmtId="0" fontId="21" fillId="2" borderId="13" xfId="0" applyFont="1" applyFill="1" applyBorder="1"/>
    <xf numFmtId="0" fontId="20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1" fillId="0" borderId="14" xfId="0" applyFont="1" applyBorder="1"/>
    <xf numFmtId="0" fontId="20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11" xfId="0" applyFont="1" applyBorder="1"/>
    <xf numFmtId="0" fontId="21" fillId="2" borderId="10" xfId="0" applyFont="1" applyFill="1" applyBorder="1"/>
    <xf numFmtId="0" fontId="20" fillId="2" borderId="30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11" xfId="0" applyFont="1" applyFill="1" applyBorder="1"/>
    <xf numFmtId="0" fontId="20" fillId="2" borderId="37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1" fillId="0" borderId="8" xfId="0" applyFont="1" applyBorder="1"/>
    <xf numFmtId="0" fontId="20" fillId="2" borderId="31" xfId="0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21" fillId="2" borderId="31" xfId="0" applyFont="1" applyFill="1" applyBorder="1"/>
    <xf numFmtId="0" fontId="21" fillId="0" borderId="2" xfId="0" applyFont="1" applyBorder="1"/>
    <xf numFmtId="0" fontId="21" fillId="2" borderId="28" xfId="0" applyFont="1" applyFill="1" applyBorder="1"/>
    <xf numFmtId="0" fontId="21" fillId="0" borderId="29" xfId="0" applyFont="1" applyBorder="1"/>
    <xf numFmtId="0" fontId="21" fillId="0" borderId="28" xfId="0" applyFont="1" applyBorder="1"/>
    <xf numFmtId="0" fontId="20" fillId="0" borderId="53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44" xfId="0" applyFont="1" applyFill="1" applyBorder="1" applyAlignment="1">
      <alignment horizontal="center" vertical="center"/>
    </xf>
    <xf numFmtId="0" fontId="21" fillId="2" borderId="1" xfId="0" applyFont="1" applyFill="1" applyBorder="1"/>
    <xf numFmtId="0" fontId="20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20" fillId="0" borderId="54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1" fillId="0" borderId="16" xfId="0" applyFont="1" applyBorder="1"/>
    <xf numFmtId="0" fontId="20" fillId="0" borderId="50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2" fillId="0" borderId="56" xfId="0" applyFont="1" applyBorder="1" applyAlignment="1">
      <alignment horizontal="center" vertical="center"/>
    </xf>
    <xf numFmtId="0" fontId="21" fillId="0" borderId="16" xfId="0" applyFont="1" applyFill="1" applyBorder="1"/>
    <xf numFmtId="0" fontId="20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/>
    <xf numFmtId="0" fontId="22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0" fontId="21" fillId="0" borderId="44" xfId="0" applyFont="1" applyBorder="1"/>
    <xf numFmtId="0" fontId="21" fillId="0" borderId="47" xfId="0" applyFont="1" applyBorder="1"/>
    <xf numFmtId="0" fontId="21" fillId="0" borderId="48" xfId="0" applyFont="1" applyBorder="1"/>
    <xf numFmtId="0" fontId="20" fillId="0" borderId="49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49" xfId="0" applyFont="1" applyBorder="1"/>
    <xf numFmtId="0" fontId="32" fillId="0" borderId="3" xfId="0" applyFont="1" applyBorder="1"/>
    <xf numFmtId="0" fontId="32" fillId="0" borderId="1" xfId="0" applyFont="1" applyBorder="1"/>
    <xf numFmtId="0" fontId="21" fillId="2" borderId="40" xfId="0" applyFont="1" applyFill="1" applyBorder="1"/>
    <xf numFmtId="0" fontId="20" fillId="2" borderId="23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  <xf numFmtId="0" fontId="28" fillId="0" borderId="3" xfId="0" applyFont="1" applyBorder="1"/>
    <xf numFmtId="0" fontId="27" fillId="0" borderId="29" xfId="0" applyFont="1" applyBorder="1" applyAlignment="1">
      <alignment horizontal="center"/>
    </xf>
    <xf numFmtId="0" fontId="21" fillId="0" borderId="26" xfId="0" applyFont="1" applyBorder="1" applyAlignment="1">
      <alignment horizontal="left"/>
    </xf>
    <xf numFmtId="0" fontId="21" fillId="0" borderId="16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/>
    <xf numFmtId="0" fontId="21" fillId="0" borderId="13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21" fillId="0" borderId="25" xfId="0" applyFont="1" applyFill="1" applyBorder="1" applyAlignment="1">
      <alignment horizontal="left"/>
    </xf>
    <xf numFmtId="0" fontId="21" fillId="0" borderId="26" xfId="0" applyFont="1" applyFill="1" applyBorder="1" applyAlignment="1">
      <alignment horizontal="left"/>
    </xf>
    <xf numFmtId="0" fontId="27" fillId="0" borderId="1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16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1" fillId="0" borderId="37" xfId="0" applyFont="1" applyBorder="1"/>
    <xf numFmtId="0" fontId="21" fillId="0" borderId="38" xfId="0" applyFont="1" applyBorder="1"/>
    <xf numFmtId="0" fontId="20" fillId="0" borderId="38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1" fillId="0" borderId="59" xfId="0" applyFont="1" applyBorder="1"/>
    <xf numFmtId="0" fontId="21" fillId="2" borderId="58" xfId="0" applyFont="1" applyFill="1" applyBorder="1"/>
    <xf numFmtId="0" fontId="21" fillId="0" borderId="0" xfId="0" applyFont="1" applyBorder="1" applyAlignment="1">
      <alignment horizontal="center"/>
    </xf>
    <xf numFmtId="0" fontId="36" fillId="0" borderId="0" xfId="0" applyFont="1" applyBorder="1"/>
    <xf numFmtId="0" fontId="36" fillId="0" borderId="0" xfId="0" applyFont="1"/>
    <xf numFmtId="0" fontId="37" fillId="0" borderId="0" xfId="0" applyFont="1" applyBorder="1" applyAlignment="1">
      <alignment horizontal="center"/>
    </xf>
    <xf numFmtId="0" fontId="38" fillId="0" borderId="0" xfId="0" applyFont="1"/>
    <xf numFmtId="0" fontId="2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8" fillId="0" borderId="1" xfId="0" applyFont="1" applyBorder="1"/>
    <xf numFmtId="0" fontId="21" fillId="0" borderId="0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1" fillId="0" borderId="30" xfId="0" applyFont="1" applyBorder="1"/>
    <xf numFmtId="0" fontId="21" fillId="0" borderId="23" xfId="0" applyFont="1" applyBorder="1"/>
    <xf numFmtId="0" fontId="21" fillId="0" borderId="60" xfId="0" applyFont="1" applyBorder="1"/>
    <xf numFmtId="0" fontId="21" fillId="0" borderId="23" xfId="0" applyFont="1" applyFill="1" applyBorder="1"/>
    <xf numFmtId="0" fontId="21" fillId="0" borderId="27" xfId="0" applyFont="1" applyBorder="1"/>
    <xf numFmtId="0" fontId="26" fillId="0" borderId="53" xfId="0" applyFont="1" applyBorder="1" applyAlignment="1">
      <alignment horizontal="center"/>
    </xf>
    <xf numFmtId="0" fontId="21" fillId="0" borderId="30" xfId="0" applyFont="1" applyFill="1" applyBorder="1"/>
    <xf numFmtId="0" fontId="21" fillId="0" borderId="33" xfId="0" applyFont="1" applyBorder="1"/>
    <xf numFmtId="0" fontId="21" fillId="0" borderId="53" xfId="0" applyFont="1" applyFill="1" applyBorder="1"/>
    <xf numFmtId="0" fontId="21" fillId="0" borderId="53" xfId="0" applyFont="1" applyBorder="1"/>
    <xf numFmtId="0" fontId="21" fillId="0" borderId="50" xfId="0" applyFont="1" applyBorder="1"/>
    <xf numFmtId="0" fontId="27" fillId="0" borderId="61" xfId="0" applyFont="1" applyBorder="1" applyAlignment="1">
      <alignment horizontal="center"/>
    </xf>
    <xf numFmtId="0" fontId="21" fillId="0" borderId="50" xfId="0" applyFont="1" applyFill="1" applyBorder="1"/>
    <xf numFmtId="0" fontId="27" fillId="0" borderId="30" xfId="0" applyFont="1" applyBorder="1" applyAlignment="1">
      <alignment horizontal="center"/>
    </xf>
    <xf numFmtId="0" fontId="21" fillId="0" borderId="50" xfId="0" applyFont="1" applyBorder="1" applyAlignment="1">
      <alignment horizontal="left"/>
    </xf>
    <xf numFmtId="0" fontId="21" fillId="0" borderId="51" xfId="0" applyFont="1" applyBorder="1"/>
    <xf numFmtId="0" fontId="21" fillId="0" borderId="42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85"/>
  <sheetViews>
    <sheetView topLeftCell="A19" workbookViewId="0">
      <selection activeCell="A52" sqref="A52"/>
    </sheetView>
  </sheetViews>
  <sheetFormatPr defaultRowHeight="12"/>
  <cols>
    <col min="1" max="1" width="24.85546875" style="6" customWidth="1"/>
    <col min="2" max="2" width="5.42578125" style="27" customWidth="1"/>
    <col min="3" max="11" width="2.85546875" style="7" customWidth="1"/>
    <col min="12" max="33" width="2.85546875" style="6" customWidth="1"/>
    <col min="34" max="34" width="6.7109375" style="27" customWidth="1"/>
    <col min="35" max="35" width="3.7109375" style="6" customWidth="1"/>
    <col min="36" max="42" width="3.140625" style="6" customWidth="1"/>
    <col min="43" max="56" width="6.5703125" style="6" customWidth="1"/>
    <col min="57" max="57" width="7" style="6" customWidth="1"/>
    <col min="58" max="58" width="6.85546875" style="6" customWidth="1"/>
    <col min="59" max="16384" width="9.140625" style="6"/>
  </cols>
  <sheetData>
    <row r="1" spans="1:59" ht="22.5" customHeight="1" thickBot="1">
      <c r="A1" s="419" t="s">
        <v>101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1"/>
    </row>
    <row r="2" spans="1:59" ht="12.75" customHeight="1" thickBot="1"/>
    <row r="3" spans="1:59" ht="13.5" customHeight="1" thickBot="1">
      <c r="A3" s="8"/>
      <c r="B3" s="47" t="s">
        <v>0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10">
        <v>10</v>
      </c>
      <c r="M3" s="10">
        <v>11</v>
      </c>
      <c r="N3" s="10">
        <v>12</v>
      </c>
      <c r="O3" s="10">
        <v>13</v>
      </c>
      <c r="P3" s="10">
        <v>14</v>
      </c>
      <c r="Q3" s="10">
        <v>15</v>
      </c>
      <c r="R3" s="10">
        <v>16</v>
      </c>
      <c r="S3" s="10">
        <v>17</v>
      </c>
      <c r="T3" s="10">
        <v>18</v>
      </c>
      <c r="U3" s="10">
        <v>19</v>
      </c>
      <c r="V3" s="10">
        <v>20</v>
      </c>
      <c r="W3" s="10">
        <v>21</v>
      </c>
      <c r="X3" s="10">
        <v>22</v>
      </c>
      <c r="Y3" s="10">
        <v>23</v>
      </c>
      <c r="Z3" s="10">
        <v>24</v>
      </c>
      <c r="AA3" s="10">
        <v>25</v>
      </c>
      <c r="AB3" s="10">
        <v>26</v>
      </c>
      <c r="AC3" s="10">
        <v>27</v>
      </c>
      <c r="AD3" s="10">
        <v>28</v>
      </c>
      <c r="AE3" s="10">
        <v>29</v>
      </c>
      <c r="AF3" s="10">
        <v>30</v>
      </c>
      <c r="AG3" s="10">
        <v>31</v>
      </c>
      <c r="AH3" s="28" t="s">
        <v>25</v>
      </c>
    </row>
    <row r="4" spans="1:59" ht="21.75" thickBot="1">
      <c r="A4" s="39" t="s">
        <v>1</v>
      </c>
      <c r="B4" s="48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9"/>
    </row>
    <row r="5" spans="1:59">
      <c r="A5" s="36" t="s">
        <v>7</v>
      </c>
      <c r="B5" s="49">
        <v>80</v>
      </c>
      <c r="C5" s="13"/>
      <c r="D5" s="13"/>
      <c r="E5" s="13"/>
      <c r="F5" s="13"/>
      <c r="G5" s="13"/>
      <c r="H5" s="13"/>
      <c r="I5" s="13"/>
      <c r="J5" s="13"/>
      <c r="K5" s="13"/>
      <c r="L5" s="13">
        <v>4</v>
      </c>
      <c r="M5" s="13"/>
      <c r="N5" s="13"/>
      <c r="O5" s="13"/>
      <c r="P5" s="13"/>
      <c r="Q5" s="13"/>
      <c r="R5" s="13"/>
      <c r="S5" s="13"/>
      <c r="T5" s="13"/>
      <c r="U5" s="13">
        <v>2</v>
      </c>
      <c r="V5" s="13"/>
      <c r="W5" s="13"/>
      <c r="X5" s="13"/>
      <c r="Y5" s="13">
        <v>1</v>
      </c>
      <c r="Z5" s="13"/>
      <c r="AA5" s="13"/>
      <c r="AB5" s="13"/>
      <c r="AC5" s="13"/>
      <c r="AD5" s="13">
        <v>2</v>
      </c>
      <c r="AE5" s="13"/>
      <c r="AF5" s="13"/>
      <c r="AG5" s="13">
        <v>7</v>
      </c>
      <c r="AH5" s="30">
        <f>B5-G5-L5-P5-Q5-S5-T5-U5-V5-W5-X5-Y5-Z5-AD5-AE5-AF5-AG5</f>
        <v>64</v>
      </c>
      <c r="BG5" s="7"/>
    </row>
    <row r="6" spans="1:59">
      <c r="A6" s="37" t="s">
        <v>8</v>
      </c>
      <c r="B6" s="49">
        <v>544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>
        <v>10</v>
      </c>
      <c r="U6" s="13"/>
      <c r="V6" s="13"/>
      <c r="W6" s="13">
        <v>2</v>
      </c>
      <c r="X6" s="13">
        <v>21</v>
      </c>
      <c r="Y6" s="13"/>
      <c r="Z6" s="13"/>
      <c r="AA6" s="13"/>
      <c r="AB6" s="13"/>
      <c r="AC6" s="13"/>
      <c r="AD6" s="13">
        <v>3</v>
      </c>
      <c r="AE6" s="13"/>
      <c r="AF6" s="13">
        <v>3</v>
      </c>
      <c r="AG6" s="13"/>
      <c r="AH6" s="30">
        <f>B6-G6-L6-P6-Q6-S6-T6-U6-V6-W6-X6-Y6-Z6-AD6-AE6-AF6-AG6</f>
        <v>505</v>
      </c>
    </row>
    <row r="7" spans="1:59" ht="12.75" thickBot="1">
      <c r="A7" s="38" t="s">
        <v>9</v>
      </c>
      <c r="B7" s="49">
        <v>32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30">
        <f>B7-G7-L7-P7-Q7-S7-T7-U7-V7-W7-X7-Y7-Z7-AD7-AE7-AF7-AG7</f>
        <v>32</v>
      </c>
    </row>
    <row r="8" spans="1:59" ht="12.75" thickBot="1">
      <c r="A8" s="40" t="s">
        <v>10</v>
      </c>
      <c r="B8" s="50">
        <v>29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31">
        <f>B8-G8-L8-P8-Q8-S8-T8-U8-V8-W8-X8-Y8-Z8-AD8-AE8-AF8-AG8</f>
        <v>29</v>
      </c>
    </row>
    <row r="9" spans="1:59" ht="12.75" thickBot="1"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59" ht="21.75" thickBot="1">
      <c r="A10" s="1" t="s">
        <v>2</v>
      </c>
      <c r="B10" s="4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28"/>
    </row>
    <row r="11" spans="1:59">
      <c r="A11" s="15" t="s">
        <v>11</v>
      </c>
      <c r="B11" s="48">
        <v>137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29">
        <f t="shared" ref="AH11:AH20" si="0">B11-G11-L11-P11-Q11-S11-T11-U11-V11-W11-X11-Y11-Z11-AD11-AE11-AF11-AG11</f>
        <v>137</v>
      </c>
    </row>
    <row r="12" spans="1:59" ht="12.75" thickBot="1">
      <c r="A12" s="35" t="s">
        <v>12</v>
      </c>
      <c r="B12" s="34">
        <v>339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29">
        <f t="shared" si="0"/>
        <v>339</v>
      </c>
    </row>
    <row r="13" spans="1:59">
      <c r="A13" s="36" t="s">
        <v>13</v>
      </c>
      <c r="B13" s="49">
        <v>304</v>
      </c>
      <c r="C13" s="13"/>
      <c r="D13" s="13"/>
      <c r="E13" s="13"/>
      <c r="F13" s="13"/>
      <c r="G13" s="13">
        <v>10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>
        <v>3</v>
      </c>
      <c r="V13" s="13">
        <v>5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29">
        <f t="shared" si="0"/>
        <v>286</v>
      </c>
    </row>
    <row r="14" spans="1:59">
      <c r="A14" s="37" t="s">
        <v>14</v>
      </c>
      <c r="B14" s="49">
        <v>112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29">
        <f t="shared" si="0"/>
        <v>112</v>
      </c>
    </row>
    <row r="15" spans="1:59">
      <c r="A15" s="37" t="s">
        <v>15</v>
      </c>
      <c r="B15" s="49">
        <v>160</v>
      </c>
      <c r="C15" s="13"/>
      <c r="D15" s="13"/>
      <c r="E15" s="13"/>
      <c r="F15" s="13"/>
      <c r="G15" s="13">
        <v>19</v>
      </c>
      <c r="H15" s="13"/>
      <c r="I15" s="13"/>
      <c r="J15" s="13"/>
      <c r="K15" s="13"/>
      <c r="L15" s="13"/>
      <c r="M15" s="13"/>
      <c r="N15" s="13"/>
      <c r="O15" s="13"/>
      <c r="P15" s="13">
        <v>7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29">
        <f t="shared" si="0"/>
        <v>134</v>
      </c>
    </row>
    <row r="16" spans="1:59">
      <c r="A16" s="37" t="s">
        <v>3</v>
      </c>
      <c r="B16" s="49">
        <v>144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29">
        <f t="shared" si="0"/>
        <v>144</v>
      </c>
    </row>
    <row r="17" spans="1:34" ht="12.75" thickBot="1">
      <c r="A17" s="38" t="s">
        <v>16</v>
      </c>
      <c r="B17" s="49">
        <v>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29">
        <f t="shared" si="0"/>
        <v>6</v>
      </c>
    </row>
    <row r="18" spans="1:34">
      <c r="A18" s="15" t="s">
        <v>17</v>
      </c>
      <c r="B18" s="34">
        <v>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29">
        <f t="shared" si="0"/>
        <v>7</v>
      </c>
    </row>
    <row r="19" spans="1:34">
      <c r="A19" s="4" t="s">
        <v>18</v>
      </c>
      <c r="B19" s="34">
        <v>9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29">
        <f t="shared" si="0"/>
        <v>9</v>
      </c>
    </row>
    <row r="20" spans="1:34" ht="12.75" thickBot="1">
      <c r="A20" s="5" t="s">
        <v>19</v>
      </c>
      <c r="B20" s="50">
        <v>39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32">
        <f t="shared" si="0"/>
        <v>39</v>
      </c>
    </row>
    <row r="21" spans="1:34" ht="12.75" thickBot="1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21.75" thickBot="1">
      <c r="A22" s="1" t="s">
        <v>4</v>
      </c>
      <c r="B22" s="4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28"/>
    </row>
    <row r="23" spans="1:34">
      <c r="A23" s="15" t="s">
        <v>20</v>
      </c>
      <c r="B23" s="48">
        <v>2774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29">
        <f t="shared" ref="AH23:AH28" si="1">B23-G23-L23-P23-Q23-S23-T23-U23-V23-W23-X23-Y23-Z23-AD23-AE23-AF23-AG23</f>
        <v>2774</v>
      </c>
    </row>
    <row r="24" spans="1:34">
      <c r="A24" s="4" t="s">
        <v>21</v>
      </c>
      <c r="B24" s="34">
        <v>2929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>
        <v>6</v>
      </c>
      <c r="X24" s="13">
        <v>44</v>
      </c>
      <c r="Y24" s="13"/>
      <c r="Z24" s="13">
        <v>12</v>
      </c>
      <c r="AA24" s="13"/>
      <c r="AB24" s="13"/>
      <c r="AC24" s="13"/>
      <c r="AD24" s="13">
        <v>16</v>
      </c>
      <c r="AE24" s="13">
        <v>3</v>
      </c>
      <c r="AF24" s="13">
        <v>8</v>
      </c>
      <c r="AG24" s="13">
        <v>4</v>
      </c>
      <c r="AH24" s="29">
        <f t="shared" si="1"/>
        <v>2836</v>
      </c>
    </row>
    <row r="25" spans="1:34">
      <c r="A25" s="4" t="s">
        <v>22</v>
      </c>
      <c r="B25" s="34">
        <v>2902</v>
      </c>
      <c r="C25" s="13"/>
      <c r="D25" s="13"/>
      <c r="E25" s="13"/>
      <c r="F25" s="13"/>
      <c r="G25" s="13"/>
      <c r="H25" s="13"/>
      <c r="I25" s="13"/>
      <c r="J25" s="13"/>
      <c r="K25" s="13"/>
      <c r="L25" s="13">
        <v>2</v>
      </c>
      <c r="M25" s="13"/>
      <c r="N25" s="13"/>
      <c r="O25" s="13"/>
      <c r="P25" s="13"/>
      <c r="Q25" s="13">
        <v>10</v>
      </c>
      <c r="R25" s="13"/>
      <c r="S25" s="13">
        <v>1</v>
      </c>
      <c r="T25" s="13">
        <v>16</v>
      </c>
      <c r="U25" s="13"/>
      <c r="V25" s="13"/>
      <c r="W25" s="13">
        <v>2</v>
      </c>
      <c r="X25" s="13">
        <v>44</v>
      </c>
      <c r="Y25" s="13"/>
      <c r="Z25" s="13">
        <v>13</v>
      </c>
      <c r="AA25" s="13"/>
      <c r="AB25" s="13"/>
      <c r="AC25" s="13"/>
      <c r="AD25" s="13"/>
      <c r="AE25" s="13"/>
      <c r="AF25" s="13">
        <v>7</v>
      </c>
      <c r="AG25" s="13">
        <v>32</v>
      </c>
      <c r="AH25" s="29">
        <f t="shared" si="1"/>
        <v>2775</v>
      </c>
    </row>
    <row r="26" spans="1:34" ht="12.75" thickBot="1">
      <c r="A26" s="35" t="s">
        <v>23</v>
      </c>
      <c r="B26" s="34">
        <v>1514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29">
        <f t="shared" si="1"/>
        <v>1514</v>
      </c>
    </row>
    <row r="27" spans="1:34">
      <c r="A27" s="36" t="s">
        <v>5</v>
      </c>
      <c r="B27" s="49">
        <v>1176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29">
        <f t="shared" si="1"/>
        <v>1176</v>
      </c>
    </row>
    <row r="28" spans="1:34" ht="12.75" thickBot="1">
      <c r="A28" s="38" t="s">
        <v>24</v>
      </c>
      <c r="B28" s="51">
        <v>995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>
        <v>4</v>
      </c>
      <c r="X28" s="14">
        <v>75</v>
      </c>
      <c r="Y28" s="14">
        <v>5</v>
      </c>
      <c r="Z28" s="14"/>
      <c r="AA28" s="14"/>
      <c r="AB28" s="14"/>
      <c r="AC28" s="14"/>
      <c r="AD28" s="14">
        <v>10</v>
      </c>
      <c r="AE28" s="14">
        <v>3</v>
      </c>
      <c r="AF28" s="14">
        <v>4</v>
      </c>
      <c r="AG28" s="14">
        <v>32</v>
      </c>
      <c r="AH28" s="32">
        <f t="shared" si="1"/>
        <v>862</v>
      </c>
    </row>
    <row r="29" spans="1:34"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4"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4"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4"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4"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4"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4"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4"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4"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4"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4"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4"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4"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4"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4" ht="12.75" customHeight="1"/>
    <row r="46" spans="1:34" ht="12.75" thickBot="1"/>
    <row r="47" spans="1:34" ht="12.75" thickBot="1">
      <c r="A47" s="8"/>
      <c r="B47" s="47" t="s">
        <v>0</v>
      </c>
      <c r="C47" s="9">
        <v>1</v>
      </c>
      <c r="D47" s="9">
        <v>2</v>
      </c>
      <c r="E47" s="9">
        <v>3</v>
      </c>
      <c r="F47" s="9">
        <v>4</v>
      </c>
      <c r="G47" s="9">
        <v>5</v>
      </c>
      <c r="H47" s="9">
        <v>6</v>
      </c>
      <c r="I47" s="9">
        <v>7</v>
      </c>
      <c r="J47" s="9">
        <v>8</v>
      </c>
      <c r="K47" s="9">
        <v>9</v>
      </c>
      <c r="L47" s="10">
        <v>10</v>
      </c>
      <c r="M47" s="10">
        <v>11</v>
      </c>
      <c r="N47" s="10">
        <v>12</v>
      </c>
      <c r="O47" s="10">
        <v>13</v>
      </c>
      <c r="P47" s="10">
        <v>14</v>
      </c>
      <c r="Q47" s="10">
        <v>15</v>
      </c>
      <c r="R47" s="10">
        <v>16</v>
      </c>
      <c r="S47" s="10">
        <v>17</v>
      </c>
      <c r="T47" s="10">
        <v>18</v>
      </c>
      <c r="U47" s="10">
        <v>19</v>
      </c>
      <c r="V47" s="10">
        <v>20</v>
      </c>
      <c r="W47" s="10">
        <v>21</v>
      </c>
      <c r="X47" s="10">
        <v>22</v>
      </c>
      <c r="Y47" s="10">
        <v>23</v>
      </c>
      <c r="Z47" s="10">
        <v>24</v>
      </c>
      <c r="AA47" s="10">
        <v>25</v>
      </c>
      <c r="AB47" s="10">
        <v>26</v>
      </c>
      <c r="AC47" s="10">
        <v>27</v>
      </c>
      <c r="AD47" s="10">
        <v>28</v>
      </c>
      <c r="AE47" s="10">
        <v>29</v>
      </c>
      <c r="AF47" s="10">
        <v>30</v>
      </c>
      <c r="AG47" s="10">
        <v>31</v>
      </c>
      <c r="AH47" s="28" t="s">
        <v>25</v>
      </c>
    </row>
    <row r="48" spans="1:34" ht="21.75" thickBot="1">
      <c r="A48" s="2" t="s">
        <v>6</v>
      </c>
      <c r="B48" s="52"/>
      <c r="C48" s="16"/>
      <c r="D48" s="16"/>
      <c r="E48" s="16"/>
      <c r="F48" s="16"/>
      <c r="G48" s="16"/>
      <c r="H48" s="16"/>
      <c r="I48" s="16"/>
      <c r="J48" s="16"/>
      <c r="K48" s="16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2"/>
    </row>
    <row r="49" spans="1:34" ht="12.75" thickBot="1">
      <c r="A49" s="18" t="s">
        <v>26</v>
      </c>
      <c r="B49" s="53">
        <v>700</v>
      </c>
      <c r="C49" s="19"/>
      <c r="D49" s="19"/>
      <c r="E49" s="19"/>
      <c r="F49" s="19"/>
      <c r="G49" s="19"/>
      <c r="H49" s="19"/>
      <c r="I49" s="19"/>
      <c r="J49" s="19"/>
      <c r="K49" s="19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33">
        <f>B49-C49-D49-E49-F49--G49-H49-I49-J49-K49-L49-M49-N49-O49-P49-Q49-R49-S49-T49-U49-V49-W49-X49-Y49-Z49-AA49-AB49-AC49-AD49-AE49-AF49-AG49</f>
        <v>700</v>
      </c>
    </row>
    <row r="50" spans="1:34" ht="12.75" thickBot="1">
      <c r="A50" s="4" t="s">
        <v>27</v>
      </c>
      <c r="B50" s="34">
        <v>19</v>
      </c>
      <c r="C50" s="13"/>
      <c r="D50" s="13"/>
      <c r="E50" s="13"/>
      <c r="F50" s="13"/>
      <c r="G50" s="13"/>
      <c r="H50" s="13"/>
      <c r="I50" s="13"/>
      <c r="J50" s="13"/>
      <c r="K50" s="13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33">
        <f t="shared" ref="AH50:AH77" si="2">B50-C50-D50-E50-F50--G50-H50-I50-J50-K50-L50-M50-N50-O50-P50-Q50-R50-S50-T50-U50-V50-W50-X50-Y50-Z50-AA50-AB50-AC50-AD50-AE50-AF50-AG50</f>
        <v>19</v>
      </c>
    </row>
    <row r="51" spans="1:34" ht="12.75" thickBot="1">
      <c r="A51" s="4" t="s">
        <v>28</v>
      </c>
      <c r="B51" s="34">
        <v>1276</v>
      </c>
      <c r="C51" s="13"/>
      <c r="D51" s="13"/>
      <c r="E51" s="13"/>
      <c r="F51" s="13"/>
      <c r="G51" s="13"/>
      <c r="H51" s="13"/>
      <c r="I51" s="13"/>
      <c r="J51" s="13"/>
      <c r="K51" s="13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33">
        <f t="shared" si="2"/>
        <v>1276</v>
      </c>
    </row>
    <row r="52" spans="1:34" ht="12.75" thickBot="1">
      <c r="A52" s="4" t="s">
        <v>242</v>
      </c>
      <c r="B52" s="34">
        <v>1274</v>
      </c>
      <c r="C52" s="13"/>
      <c r="D52" s="13"/>
      <c r="E52" s="13"/>
      <c r="F52" s="13"/>
      <c r="G52" s="13"/>
      <c r="H52" s="13"/>
      <c r="I52" s="13"/>
      <c r="J52" s="13"/>
      <c r="K52" s="13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33">
        <f t="shared" si="2"/>
        <v>1274</v>
      </c>
    </row>
    <row r="53" spans="1:34" ht="12.75" thickBot="1">
      <c r="A53" s="35" t="s">
        <v>29</v>
      </c>
      <c r="B53" s="34">
        <v>78</v>
      </c>
      <c r="C53" s="13"/>
      <c r="D53" s="13"/>
      <c r="E53" s="13"/>
      <c r="F53" s="13"/>
      <c r="G53" s="13"/>
      <c r="H53" s="13"/>
      <c r="I53" s="13"/>
      <c r="J53" s="13"/>
      <c r="K53" s="13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33">
        <f t="shared" si="2"/>
        <v>78</v>
      </c>
    </row>
    <row r="54" spans="1:34" ht="12.75" thickBot="1">
      <c r="A54" s="36" t="s">
        <v>30</v>
      </c>
      <c r="B54" s="49">
        <v>8</v>
      </c>
      <c r="C54" s="13"/>
      <c r="D54" s="13"/>
      <c r="E54" s="13"/>
      <c r="F54" s="13"/>
      <c r="G54" s="13"/>
      <c r="H54" s="13"/>
      <c r="I54" s="13"/>
      <c r="J54" s="13"/>
      <c r="K54" s="13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33">
        <f t="shared" si="2"/>
        <v>8</v>
      </c>
    </row>
    <row r="55" spans="1:34" ht="12.75" thickBot="1">
      <c r="A55" s="38" t="s">
        <v>31</v>
      </c>
      <c r="B55" s="49">
        <v>1598</v>
      </c>
      <c r="C55" s="13"/>
      <c r="D55" s="13"/>
      <c r="E55" s="13"/>
      <c r="F55" s="13"/>
      <c r="G55" s="13"/>
      <c r="H55" s="13"/>
      <c r="I55" s="13"/>
      <c r="J55" s="13"/>
      <c r="K55" s="13"/>
      <c r="L55" s="21"/>
      <c r="M55" s="21"/>
      <c r="N55" s="21"/>
      <c r="O55" s="21"/>
      <c r="P55" s="21">
        <v>14</v>
      </c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33">
        <f t="shared" si="2"/>
        <v>1584</v>
      </c>
    </row>
    <row r="56" spans="1:34" ht="12.75" thickBot="1">
      <c r="A56" s="15" t="s">
        <v>32</v>
      </c>
      <c r="B56" s="34">
        <v>152</v>
      </c>
      <c r="C56" s="13"/>
      <c r="D56" s="13"/>
      <c r="E56" s="13"/>
      <c r="F56" s="13"/>
      <c r="G56" s="13"/>
      <c r="H56" s="13"/>
      <c r="I56" s="13"/>
      <c r="J56" s="13"/>
      <c r="K56" s="13"/>
      <c r="L56" s="21"/>
      <c r="M56" s="21"/>
      <c r="N56" s="21"/>
      <c r="O56" s="21">
        <v>64</v>
      </c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>
        <v>2</v>
      </c>
      <c r="AC56" s="21"/>
      <c r="AD56" s="21"/>
      <c r="AE56" s="21"/>
      <c r="AF56" s="21"/>
      <c r="AG56" s="21"/>
      <c r="AH56" s="33">
        <f t="shared" si="2"/>
        <v>86</v>
      </c>
    </row>
    <row r="57" spans="1:34" ht="12.75" thickBot="1">
      <c r="A57" s="4" t="s">
        <v>33</v>
      </c>
      <c r="B57" s="34">
        <v>130</v>
      </c>
      <c r="C57" s="13"/>
      <c r="D57" s="13"/>
      <c r="E57" s="13"/>
      <c r="F57" s="13"/>
      <c r="G57" s="13"/>
      <c r="H57" s="13"/>
      <c r="I57" s="13"/>
      <c r="J57" s="13"/>
      <c r="K57" s="13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33">
        <f t="shared" si="2"/>
        <v>130</v>
      </c>
    </row>
    <row r="58" spans="1:34" ht="12.75" thickBot="1">
      <c r="A58" s="35" t="s">
        <v>34</v>
      </c>
      <c r="B58" s="34">
        <v>30</v>
      </c>
      <c r="C58" s="13"/>
      <c r="D58" s="13"/>
      <c r="E58" s="13"/>
      <c r="F58" s="13"/>
      <c r="G58" s="13"/>
      <c r="H58" s="13"/>
      <c r="I58" s="13"/>
      <c r="J58" s="13"/>
      <c r="K58" s="13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33">
        <f t="shared" si="2"/>
        <v>30</v>
      </c>
    </row>
    <row r="59" spans="1:34" ht="12.75" thickBot="1">
      <c r="A59" s="36" t="s">
        <v>35</v>
      </c>
      <c r="B59" s="49">
        <v>10</v>
      </c>
      <c r="C59" s="13"/>
      <c r="D59" s="13"/>
      <c r="E59" s="13"/>
      <c r="F59" s="13"/>
      <c r="G59" s="13"/>
      <c r="H59" s="13"/>
      <c r="I59" s="13"/>
      <c r="J59" s="13"/>
      <c r="K59" s="13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33">
        <f t="shared" si="2"/>
        <v>10</v>
      </c>
    </row>
    <row r="60" spans="1:34" ht="12.75" thickBot="1">
      <c r="A60" s="37" t="s">
        <v>36</v>
      </c>
      <c r="B60" s="49">
        <v>0</v>
      </c>
      <c r="C60" s="13"/>
      <c r="D60" s="13"/>
      <c r="E60" s="13"/>
      <c r="F60" s="13"/>
      <c r="G60" s="13"/>
      <c r="H60" s="13"/>
      <c r="I60" s="13"/>
      <c r="J60" s="13"/>
      <c r="K60" s="13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33">
        <f t="shared" si="2"/>
        <v>0</v>
      </c>
    </row>
    <row r="61" spans="1:34" ht="12.75" thickBot="1">
      <c r="A61" s="38" t="s">
        <v>37</v>
      </c>
      <c r="B61" s="49">
        <v>30</v>
      </c>
      <c r="C61" s="13"/>
      <c r="D61" s="13"/>
      <c r="E61" s="13"/>
      <c r="F61" s="13"/>
      <c r="G61" s="13"/>
      <c r="H61" s="13"/>
      <c r="I61" s="13"/>
      <c r="J61" s="13">
        <v>2</v>
      </c>
      <c r="K61" s="13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>
        <v>3</v>
      </c>
      <c r="W61" s="21"/>
      <c r="X61" s="21"/>
      <c r="Y61" s="21"/>
      <c r="Z61" s="21"/>
      <c r="AA61" s="21"/>
      <c r="AB61" s="21">
        <v>16</v>
      </c>
      <c r="AC61" s="21"/>
      <c r="AD61" s="21"/>
      <c r="AE61" s="21"/>
      <c r="AF61" s="21"/>
      <c r="AG61" s="21"/>
      <c r="AH61" s="33">
        <f t="shared" si="2"/>
        <v>9</v>
      </c>
    </row>
    <row r="62" spans="1:34" ht="12.75" thickBot="1">
      <c r="A62" s="15" t="s">
        <v>38</v>
      </c>
      <c r="B62" s="34">
        <v>57</v>
      </c>
      <c r="C62" s="13"/>
      <c r="D62" s="13"/>
      <c r="E62" s="13"/>
      <c r="F62" s="13"/>
      <c r="G62" s="13"/>
      <c r="H62" s="13"/>
      <c r="I62" s="13"/>
      <c r="J62" s="13"/>
      <c r="K62" s="13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33">
        <f t="shared" si="2"/>
        <v>57</v>
      </c>
    </row>
    <row r="63" spans="1:34" ht="12.75" thickBot="1">
      <c r="A63" s="4" t="s">
        <v>109</v>
      </c>
      <c r="B63" s="34">
        <v>45</v>
      </c>
      <c r="C63" s="13"/>
      <c r="D63" s="13"/>
      <c r="E63" s="13"/>
      <c r="F63" s="13"/>
      <c r="G63" s="13"/>
      <c r="H63" s="13"/>
      <c r="I63" s="13"/>
      <c r="J63" s="13"/>
      <c r="K63" s="13"/>
      <c r="L63" s="21"/>
      <c r="M63" s="21"/>
      <c r="N63" s="21">
        <v>6</v>
      </c>
      <c r="O63" s="21"/>
      <c r="P63" s="21"/>
      <c r="Q63" s="21"/>
      <c r="R63" s="21"/>
      <c r="S63" s="21"/>
      <c r="T63" s="21"/>
      <c r="U63" s="21"/>
      <c r="V63" s="21">
        <v>6</v>
      </c>
      <c r="W63" s="21"/>
      <c r="X63" s="21"/>
      <c r="Y63" s="21"/>
      <c r="Z63" s="21"/>
      <c r="AA63" s="21"/>
      <c r="AB63" s="21">
        <v>4</v>
      </c>
      <c r="AC63" s="21"/>
      <c r="AD63" s="21"/>
      <c r="AE63" s="21">
        <v>4</v>
      </c>
      <c r="AF63" s="21"/>
      <c r="AG63" s="21"/>
      <c r="AH63" s="33">
        <f t="shared" si="2"/>
        <v>25</v>
      </c>
    </row>
    <row r="64" spans="1:34" ht="12.75" thickBot="1">
      <c r="A64" s="4" t="s">
        <v>112</v>
      </c>
      <c r="B64" s="34">
        <v>0</v>
      </c>
      <c r="C64" s="13"/>
      <c r="D64" s="13"/>
      <c r="E64" s="13"/>
      <c r="F64" s="13"/>
      <c r="G64" s="13"/>
      <c r="H64" s="13"/>
      <c r="I64" s="13"/>
      <c r="J64" s="13"/>
      <c r="K64" s="13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33">
        <f t="shared" si="2"/>
        <v>0</v>
      </c>
    </row>
    <row r="65" spans="1:34" ht="12.75" thickBot="1">
      <c r="A65" s="4" t="s">
        <v>110</v>
      </c>
      <c r="B65" s="34">
        <v>65</v>
      </c>
      <c r="C65" s="13"/>
      <c r="D65" s="13"/>
      <c r="E65" s="13"/>
      <c r="F65" s="13"/>
      <c r="G65" s="13"/>
      <c r="H65" s="13"/>
      <c r="I65" s="13"/>
      <c r="J65" s="13"/>
      <c r="K65" s="13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>
        <v>5</v>
      </c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33">
        <f t="shared" si="2"/>
        <v>60</v>
      </c>
    </row>
    <row r="66" spans="1:34" ht="12.75" thickBot="1">
      <c r="A66" s="4" t="s">
        <v>111</v>
      </c>
      <c r="B66" s="34">
        <v>8</v>
      </c>
      <c r="C66" s="13"/>
      <c r="D66" s="13"/>
      <c r="E66" s="13"/>
      <c r="F66" s="13"/>
      <c r="G66" s="13"/>
      <c r="H66" s="13"/>
      <c r="I66" s="13"/>
      <c r="J66" s="13"/>
      <c r="K66" s="13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33">
        <f t="shared" si="2"/>
        <v>8</v>
      </c>
    </row>
    <row r="67" spans="1:34" ht="12.75" thickBot="1">
      <c r="A67" s="4" t="s">
        <v>39</v>
      </c>
      <c r="B67" s="34">
        <v>23</v>
      </c>
      <c r="C67" s="13"/>
      <c r="D67" s="13"/>
      <c r="E67" s="13"/>
      <c r="F67" s="13"/>
      <c r="G67" s="13"/>
      <c r="H67" s="13"/>
      <c r="I67" s="13"/>
      <c r="J67" s="13"/>
      <c r="K67" s="13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33">
        <f t="shared" si="2"/>
        <v>23</v>
      </c>
    </row>
    <row r="68" spans="1:34" ht="12.75" thickBot="1">
      <c r="A68" s="35" t="s">
        <v>49</v>
      </c>
      <c r="B68" s="34">
        <v>75</v>
      </c>
      <c r="C68" s="13"/>
      <c r="D68" s="13"/>
      <c r="E68" s="13"/>
      <c r="F68" s="13"/>
      <c r="G68" s="13"/>
      <c r="H68" s="13"/>
      <c r="I68" s="13"/>
      <c r="J68" s="13"/>
      <c r="K68" s="13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33">
        <f t="shared" si="2"/>
        <v>75</v>
      </c>
    </row>
    <row r="69" spans="1:34" ht="12.75" thickBot="1">
      <c r="A69" s="36" t="s">
        <v>40</v>
      </c>
      <c r="B69" s="49">
        <v>26</v>
      </c>
      <c r="C69" s="13"/>
      <c r="D69" s="13"/>
      <c r="E69" s="13"/>
      <c r="F69" s="13"/>
      <c r="G69" s="13"/>
      <c r="H69" s="13"/>
      <c r="I69" s="13"/>
      <c r="J69" s="13"/>
      <c r="K69" s="13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>
        <v>6</v>
      </c>
      <c r="W69" s="21"/>
      <c r="X69" s="21"/>
      <c r="Y69" s="21"/>
      <c r="Z69" s="21">
        <v>3</v>
      </c>
      <c r="AA69" s="21"/>
      <c r="AB69" s="21"/>
      <c r="AC69" s="21"/>
      <c r="AD69" s="21"/>
      <c r="AE69" s="21"/>
      <c r="AF69" s="21"/>
      <c r="AG69" s="21"/>
      <c r="AH69" s="33">
        <f t="shared" si="2"/>
        <v>17</v>
      </c>
    </row>
    <row r="70" spans="1:34" ht="12.75" thickBot="1">
      <c r="A70" s="38" t="s">
        <v>41</v>
      </c>
      <c r="B70" s="49">
        <v>7</v>
      </c>
      <c r="C70" s="13"/>
      <c r="D70" s="13"/>
      <c r="E70" s="13"/>
      <c r="F70" s="13"/>
      <c r="G70" s="13"/>
      <c r="H70" s="13"/>
      <c r="I70" s="13"/>
      <c r="J70" s="13"/>
      <c r="K70" s="13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33">
        <f t="shared" si="2"/>
        <v>7</v>
      </c>
    </row>
    <row r="71" spans="1:34" ht="12.75" thickBot="1">
      <c r="A71" s="15" t="s">
        <v>42</v>
      </c>
      <c r="B71" s="34">
        <v>10</v>
      </c>
      <c r="C71" s="13"/>
      <c r="D71" s="13"/>
      <c r="E71" s="13"/>
      <c r="F71" s="13"/>
      <c r="G71" s="13"/>
      <c r="H71" s="13"/>
      <c r="I71" s="13"/>
      <c r="J71" s="13"/>
      <c r="K71" s="13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33">
        <f t="shared" si="2"/>
        <v>10</v>
      </c>
    </row>
    <row r="72" spans="1:34" ht="12.75" thickBot="1">
      <c r="A72" s="4" t="s">
        <v>43</v>
      </c>
      <c r="B72" s="34">
        <v>20</v>
      </c>
      <c r="C72" s="13"/>
      <c r="D72" s="13"/>
      <c r="E72" s="13"/>
      <c r="F72" s="13"/>
      <c r="G72" s="13"/>
      <c r="H72" s="13"/>
      <c r="I72" s="13"/>
      <c r="J72" s="13"/>
      <c r="K72" s="13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33">
        <f t="shared" si="2"/>
        <v>20</v>
      </c>
    </row>
    <row r="73" spans="1:34" ht="12.75" thickBot="1">
      <c r="A73" s="4" t="s">
        <v>44</v>
      </c>
      <c r="B73" s="34">
        <v>1</v>
      </c>
      <c r="C73" s="13"/>
      <c r="D73" s="13"/>
      <c r="E73" s="13"/>
      <c r="F73" s="13"/>
      <c r="G73" s="13"/>
      <c r="H73" s="13"/>
      <c r="I73" s="13"/>
      <c r="J73" s="13"/>
      <c r="K73" s="13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33">
        <f t="shared" si="2"/>
        <v>1</v>
      </c>
    </row>
    <row r="74" spans="1:34" ht="12.75" thickBot="1">
      <c r="A74" s="35" t="s">
        <v>45</v>
      </c>
      <c r="B74" s="34">
        <v>1</v>
      </c>
      <c r="C74" s="13"/>
      <c r="D74" s="13"/>
      <c r="E74" s="13"/>
      <c r="F74" s="13"/>
      <c r="G74" s="13"/>
      <c r="H74" s="13"/>
      <c r="I74" s="13"/>
      <c r="J74" s="13"/>
      <c r="K74" s="13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33">
        <f t="shared" si="2"/>
        <v>1</v>
      </c>
    </row>
    <row r="75" spans="1:34" ht="12.75" thickBot="1">
      <c r="A75" s="36" t="s">
        <v>46</v>
      </c>
      <c r="B75" s="49">
        <v>1</v>
      </c>
      <c r="C75" s="13"/>
      <c r="D75" s="13"/>
      <c r="E75" s="13"/>
      <c r="F75" s="13"/>
      <c r="G75" s="13"/>
      <c r="H75" s="13"/>
      <c r="I75" s="13"/>
      <c r="J75" s="13"/>
      <c r="K75" s="13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33">
        <f t="shared" si="2"/>
        <v>1</v>
      </c>
    </row>
    <row r="76" spans="1:34" ht="12.75" thickBot="1">
      <c r="A76" s="38" t="s">
        <v>47</v>
      </c>
      <c r="B76" s="49">
        <v>3</v>
      </c>
      <c r="C76" s="13"/>
      <c r="D76" s="13"/>
      <c r="E76" s="13"/>
      <c r="F76" s="13"/>
      <c r="G76" s="13"/>
      <c r="H76" s="13"/>
      <c r="I76" s="13"/>
      <c r="J76" s="13"/>
      <c r="K76" s="13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33">
        <f t="shared" si="2"/>
        <v>3</v>
      </c>
    </row>
    <row r="77" spans="1:34" ht="12.75" thickBot="1">
      <c r="A77" s="40" t="s">
        <v>48</v>
      </c>
      <c r="B77" s="50">
        <v>1</v>
      </c>
      <c r="C77" s="14"/>
      <c r="D77" s="14"/>
      <c r="E77" s="14"/>
      <c r="F77" s="14"/>
      <c r="G77" s="14"/>
      <c r="H77" s="14"/>
      <c r="I77" s="14"/>
      <c r="J77" s="14"/>
      <c r="K77" s="14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33">
        <f t="shared" si="2"/>
        <v>1</v>
      </c>
    </row>
    <row r="84" spans="1:34" ht="11.25" customHeight="1"/>
    <row r="85" spans="1:34" ht="12.75" thickBot="1"/>
    <row r="86" spans="1:34" ht="21.75" thickBot="1">
      <c r="A86" s="3" t="s">
        <v>50</v>
      </c>
      <c r="B86" s="47" t="s">
        <v>0</v>
      </c>
      <c r="C86" s="9">
        <v>1</v>
      </c>
      <c r="D86" s="9">
        <v>2</v>
      </c>
      <c r="E86" s="9">
        <v>3</v>
      </c>
      <c r="F86" s="9">
        <v>4</v>
      </c>
      <c r="G86" s="9">
        <v>5</v>
      </c>
      <c r="H86" s="9">
        <v>6</v>
      </c>
      <c r="I86" s="9">
        <v>7</v>
      </c>
      <c r="J86" s="9">
        <v>8</v>
      </c>
      <c r="K86" s="9">
        <v>9</v>
      </c>
      <c r="L86" s="10">
        <v>10</v>
      </c>
      <c r="M86" s="10">
        <v>11</v>
      </c>
      <c r="N86" s="10">
        <v>12</v>
      </c>
      <c r="O86" s="10">
        <v>13</v>
      </c>
      <c r="P86" s="10">
        <v>14</v>
      </c>
      <c r="Q86" s="10">
        <v>15</v>
      </c>
      <c r="R86" s="10">
        <v>16</v>
      </c>
      <c r="S86" s="10">
        <v>17</v>
      </c>
      <c r="T86" s="10">
        <v>18</v>
      </c>
      <c r="U86" s="10">
        <v>19</v>
      </c>
      <c r="V86" s="10">
        <v>20</v>
      </c>
      <c r="W86" s="10">
        <v>21</v>
      </c>
      <c r="X86" s="10">
        <v>22</v>
      </c>
      <c r="Y86" s="10">
        <v>23</v>
      </c>
      <c r="Z86" s="10">
        <v>24</v>
      </c>
      <c r="AA86" s="10">
        <v>25</v>
      </c>
      <c r="AB86" s="10">
        <v>26</v>
      </c>
      <c r="AC86" s="10">
        <v>27</v>
      </c>
      <c r="AD86" s="10">
        <v>28</v>
      </c>
      <c r="AE86" s="10">
        <v>29</v>
      </c>
      <c r="AF86" s="10">
        <v>30</v>
      </c>
      <c r="AG86" s="10">
        <v>31</v>
      </c>
      <c r="AH86" s="28" t="s">
        <v>25</v>
      </c>
    </row>
    <row r="87" spans="1:34">
      <c r="A87" s="15" t="s">
        <v>51</v>
      </c>
      <c r="B87" s="48">
        <v>322</v>
      </c>
      <c r="C87" s="11">
        <v>16</v>
      </c>
      <c r="D87" s="11">
        <v>1</v>
      </c>
      <c r="E87" s="11">
        <v>22</v>
      </c>
      <c r="F87" s="11"/>
      <c r="G87" s="11">
        <v>52</v>
      </c>
      <c r="H87" s="11"/>
      <c r="I87" s="11">
        <v>6</v>
      </c>
      <c r="J87" s="11"/>
      <c r="K87" s="11">
        <v>4</v>
      </c>
      <c r="L87" s="12"/>
      <c r="M87" s="12">
        <v>29</v>
      </c>
      <c r="N87" s="12">
        <v>1</v>
      </c>
      <c r="O87" s="12"/>
      <c r="P87" s="12"/>
      <c r="Q87" s="12"/>
      <c r="R87" s="12">
        <v>2</v>
      </c>
      <c r="S87" s="12"/>
      <c r="T87" s="12">
        <v>3</v>
      </c>
      <c r="U87" s="12"/>
      <c r="V87" s="12"/>
      <c r="W87" s="12"/>
      <c r="X87" s="12"/>
      <c r="Y87" s="12">
        <v>23</v>
      </c>
      <c r="Z87" s="12">
        <v>6</v>
      </c>
      <c r="AA87" s="12">
        <v>7</v>
      </c>
      <c r="AB87" s="12"/>
      <c r="AC87" s="12"/>
      <c r="AD87" s="12"/>
      <c r="AE87" s="12"/>
      <c r="AF87" s="12"/>
      <c r="AG87" s="12"/>
      <c r="AH87" s="29">
        <f>B87-C87-D87-E87-F87-G87-H87-I87-J87-K87-L87-M87-N87-O87-P87-Q87-R87-S87-T87-U87-V87-W87-X87-Y87-Z87-AA87-AB87-AC87-AD87-AE87-AF87-AG87</f>
        <v>150</v>
      </c>
    </row>
    <row r="88" spans="1:34">
      <c r="A88" s="4" t="s">
        <v>52</v>
      </c>
      <c r="B88" s="34">
        <v>0</v>
      </c>
      <c r="C88" s="13"/>
      <c r="D88" s="13"/>
      <c r="E88" s="13"/>
      <c r="F88" s="13"/>
      <c r="G88" s="13"/>
      <c r="H88" s="13"/>
      <c r="I88" s="13"/>
      <c r="J88" s="13"/>
      <c r="K88" s="13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9">
        <f t="shared" ref="AH88:AH98" si="3">B88-C88-D88-E88-F88-G88-H88-I88-J88-K88-L88-M88-N88-O88-P88-Q88-R88-S88-T88-U88-V88-W88-X88-Y88-Z88-AA88-AB88-AC88-AD88-AE88-AF88-AG88</f>
        <v>0</v>
      </c>
    </row>
    <row r="89" spans="1:34">
      <c r="A89" s="4" t="s">
        <v>53</v>
      </c>
      <c r="B89" s="34">
        <v>288</v>
      </c>
      <c r="C89" s="13">
        <v>1</v>
      </c>
      <c r="D89" s="13"/>
      <c r="E89" s="13"/>
      <c r="F89" s="13">
        <v>10</v>
      </c>
      <c r="G89" s="13"/>
      <c r="H89" s="13">
        <v>1</v>
      </c>
      <c r="I89" s="13"/>
      <c r="J89" s="13">
        <v>1</v>
      </c>
      <c r="K89" s="13">
        <v>10</v>
      </c>
      <c r="L89" s="21"/>
      <c r="M89" s="21"/>
      <c r="N89" s="21"/>
      <c r="O89" s="21">
        <v>10</v>
      </c>
      <c r="P89" s="21">
        <v>2</v>
      </c>
      <c r="Q89" s="21">
        <v>2</v>
      </c>
      <c r="R89" s="21"/>
      <c r="S89" s="21"/>
      <c r="T89" s="21"/>
      <c r="U89" s="21"/>
      <c r="V89" s="21"/>
      <c r="W89" s="21"/>
      <c r="X89" s="21">
        <v>6</v>
      </c>
      <c r="Y89" s="21"/>
      <c r="Z89" s="21"/>
      <c r="AA89" s="21"/>
      <c r="AB89" s="21"/>
      <c r="AC89" s="21"/>
      <c r="AD89" s="21"/>
      <c r="AE89" s="21"/>
      <c r="AF89" s="21"/>
      <c r="AG89" s="21"/>
      <c r="AH89" s="29">
        <f t="shared" si="3"/>
        <v>245</v>
      </c>
    </row>
    <row r="90" spans="1:34">
      <c r="A90" s="4" t="s">
        <v>54</v>
      </c>
      <c r="B90" s="34">
        <v>197</v>
      </c>
      <c r="C90" s="13"/>
      <c r="D90" s="13">
        <v>2</v>
      </c>
      <c r="E90" s="13"/>
      <c r="F90" s="13"/>
      <c r="G90" s="13"/>
      <c r="H90" s="13"/>
      <c r="I90" s="13">
        <v>7</v>
      </c>
      <c r="J90" s="13">
        <v>6</v>
      </c>
      <c r="K90" s="13">
        <v>1</v>
      </c>
      <c r="L90" s="21">
        <v>1</v>
      </c>
      <c r="M90" s="21"/>
      <c r="N90" s="21"/>
      <c r="O90" s="21">
        <v>1</v>
      </c>
      <c r="P90" s="21"/>
      <c r="Q90" s="21"/>
      <c r="R90" s="21"/>
      <c r="S90" s="21"/>
      <c r="T90" s="21">
        <v>1</v>
      </c>
      <c r="U90" s="21"/>
      <c r="V90" s="21">
        <v>1</v>
      </c>
      <c r="W90" s="21"/>
      <c r="X90" s="21">
        <v>1</v>
      </c>
      <c r="Y90" s="21"/>
      <c r="Z90" s="21"/>
      <c r="AA90" s="21"/>
      <c r="AB90" s="21"/>
      <c r="AC90" s="21">
        <v>3</v>
      </c>
      <c r="AD90" s="21">
        <v>3</v>
      </c>
      <c r="AE90" s="21"/>
      <c r="AF90" s="21"/>
      <c r="AG90" s="21"/>
      <c r="AH90" s="29">
        <f t="shared" si="3"/>
        <v>170</v>
      </c>
    </row>
    <row r="91" spans="1:34">
      <c r="A91" s="4" t="s">
        <v>55</v>
      </c>
      <c r="B91" s="34">
        <v>172</v>
      </c>
      <c r="C91" s="13"/>
      <c r="D91" s="13"/>
      <c r="E91" s="13"/>
      <c r="F91" s="13"/>
      <c r="G91" s="13"/>
      <c r="H91" s="13">
        <v>1</v>
      </c>
      <c r="I91" s="13">
        <v>1</v>
      </c>
      <c r="J91" s="13">
        <v>1</v>
      </c>
      <c r="K91" s="13">
        <v>1</v>
      </c>
      <c r="L91" s="21">
        <v>3</v>
      </c>
      <c r="M91" s="21"/>
      <c r="N91" s="21"/>
      <c r="O91" s="21">
        <v>3</v>
      </c>
      <c r="P91" s="21">
        <v>2</v>
      </c>
      <c r="Q91" s="21">
        <v>2</v>
      </c>
      <c r="R91" s="21">
        <v>6</v>
      </c>
      <c r="S91" s="21">
        <v>3</v>
      </c>
      <c r="T91" s="21"/>
      <c r="U91" s="21"/>
      <c r="V91" s="21">
        <v>3</v>
      </c>
      <c r="W91" s="21">
        <v>3</v>
      </c>
      <c r="X91" s="21"/>
      <c r="Y91" s="21"/>
      <c r="Z91" s="21">
        <v>2</v>
      </c>
      <c r="AA91" s="21"/>
      <c r="AB91" s="21"/>
      <c r="AC91" s="21"/>
      <c r="AD91" s="21">
        <v>2</v>
      </c>
      <c r="AE91" s="21"/>
      <c r="AF91" s="21"/>
      <c r="AG91" s="21"/>
      <c r="AH91" s="29">
        <f t="shared" si="3"/>
        <v>139</v>
      </c>
    </row>
    <row r="92" spans="1:34">
      <c r="A92" s="4" t="s">
        <v>56</v>
      </c>
      <c r="B92" s="34">
        <v>113</v>
      </c>
      <c r="C92" s="13"/>
      <c r="D92" s="13">
        <v>2</v>
      </c>
      <c r="E92" s="13"/>
      <c r="F92" s="13"/>
      <c r="G92" s="13"/>
      <c r="H92" s="13"/>
      <c r="I92" s="13"/>
      <c r="J92" s="13">
        <v>3</v>
      </c>
      <c r="K92" s="13">
        <v>3</v>
      </c>
      <c r="L92" s="21">
        <v>1</v>
      </c>
      <c r="M92" s="21"/>
      <c r="N92" s="21"/>
      <c r="O92" s="21">
        <v>1</v>
      </c>
      <c r="P92" s="21"/>
      <c r="Q92" s="21">
        <v>15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9">
        <f t="shared" si="3"/>
        <v>88</v>
      </c>
    </row>
    <row r="93" spans="1:34">
      <c r="A93" s="4" t="s">
        <v>57</v>
      </c>
      <c r="B93" s="34">
        <v>25</v>
      </c>
      <c r="C93" s="13"/>
      <c r="D93" s="13"/>
      <c r="E93" s="13"/>
      <c r="F93" s="13"/>
      <c r="G93" s="13"/>
      <c r="H93" s="13"/>
      <c r="I93" s="13"/>
      <c r="J93" s="13"/>
      <c r="K93" s="13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>
        <v>1</v>
      </c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9">
        <f t="shared" si="3"/>
        <v>24</v>
      </c>
    </row>
    <row r="94" spans="1:34">
      <c r="A94" s="4" t="s">
        <v>58</v>
      </c>
      <c r="B94" s="34">
        <v>43</v>
      </c>
      <c r="C94" s="13">
        <v>1</v>
      </c>
      <c r="D94" s="13">
        <v>1</v>
      </c>
      <c r="E94" s="13"/>
      <c r="F94" s="13">
        <v>1</v>
      </c>
      <c r="G94" s="13">
        <v>6</v>
      </c>
      <c r="H94" s="13"/>
      <c r="I94" s="13"/>
      <c r="J94" s="13"/>
      <c r="K94" s="13"/>
      <c r="L94" s="21">
        <v>1</v>
      </c>
      <c r="M94" s="21"/>
      <c r="N94" s="21">
        <v>1</v>
      </c>
      <c r="O94" s="21"/>
      <c r="P94" s="21">
        <v>5</v>
      </c>
      <c r="Q94" s="21"/>
      <c r="R94" s="21"/>
      <c r="S94" s="21">
        <v>2</v>
      </c>
      <c r="T94" s="21">
        <v>1</v>
      </c>
      <c r="U94" s="21"/>
      <c r="V94" s="21"/>
      <c r="W94" s="21">
        <v>2</v>
      </c>
      <c r="X94" s="21">
        <v>3</v>
      </c>
      <c r="Y94" s="21">
        <v>3</v>
      </c>
      <c r="Z94" s="21"/>
      <c r="AA94" s="21"/>
      <c r="AB94" s="21"/>
      <c r="AC94" s="21"/>
      <c r="AD94" s="21">
        <v>2</v>
      </c>
      <c r="AE94" s="21"/>
      <c r="AF94" s="21"/>
      <c r="AG94" s="21"/>
      <c r="AH94" s="29">
        <f t="shared" si="3"/>
        <v>14</v>
      </c>
    </row>
    <row r="95" spans="1:34">
      <c r="A95" s="4" t="s">
        <v>59</v>
      </c>
      <c r="B95" s="34">
        <v>7</v>
      </c>
      <c r="C95" s="13"/>
      <c r="D95" s="13"/>
      <c r="E95" s="13"/>
      <c r="F95" s="13"/>
      <c r="G95" s="13"/>
      <c r="H95" s="13"/>
      <c r="I95" s="13"/>
      <c r="J95" s="13"/>
      <c r="K95" s="13"/>
      <c r="L95" s="21"/>
      <c r="M95" s="21"/>
      <c r="N95" s="21"/>
      <c r="O95" s="21"/>
      <c r="P95" s="21"/>
      <c r="Q95" s="21"/>
      <c r="R95" s="21"/>
      <c r="S95" s="21">
        <v>1</v>
      </c>
      <c r="T95" s="21">
        <v>1</v>
      </c>
      <c r="U95" s="21"/>
      <c r="V95" s="21"/>
      <c r="W95" s="21"/>
      <c r="X95" s="21"/>
      <c r="Y95" s="21">
        <v>1</v>
      </c>
      <c r="Z95" s="21"/>
      <c r="AA95" s="21"/>
      <c r="AB95" s="21"/>
      <c r="AC95" s="21"/>
      <c r="AD95" s="21"/>
      <c r="AE95" s="21"/>
      <c r="AF95" s="21"/>
      <c r="AG95" s="21"/>
      <c r="AH95" s="29">
        <f t="shared" si="3"/>
        <v>4</v>
      </c>
    </row>
    <row r="96" spans="1:34">
      <c r="A96" s="4" t="s">
        <v>60</v>
      </c>
      <c r="B96" s="34">
        <v>21</v>
      </c>
      <c r="C96" s="13"/>
      <c r="D96" s="13"/>
      <c r="E96" s="13"/>
      <c r="F96" s="13"/>
      <c r="G96" s="13"/>
      <c r="H96" s="13"/>
      <c r="I96" s="13"/>
      <c r="J96" s="13">
        <v>3</v>
      </c>
      <c r="K96" s="13"/>
      <c r="L96" s="21">
        <v>1</v>
      </c>
      <c r="M96" s="21"/>
      <c r="N96" s="21">
        <v>2</v>
      </c>
      <c r="O96" s="21"/>
      <c r="P96" s="21"/>
      <c r="Q96" s="21"/>
      <c r="R96" s="21">
        <v>1</v>
      </c>
      <c r="S96" s="21"/>
      <c r="T96" s="21"/>
      <c r="U96" s="21"/>
      <c r="V96" s="21">
        <v>1</v>
      </c>
      <c r="W96" s="21"/>
      <c r="X96" s="21"/>
      <c r="Y96" s="21"/>
      <c r="Z96" s="21"/>
      <c r="AA96" s="21"/>
      <c r="AB96" s="21"/>
      <c r="AC96" s="21"/>
      <c r="AD96" s="21">
        <v>1</v>
      </c>
      <c r="AE96" s="21"/>
      <c r="AF96" s="21"/>
      <c r="AG96" s="21"/>
      <c r="AH96" s="29">
        <f t="shared" si="3"/>
        <v>12</v>
      </c>
    </row>
    <row r="97" spans="1:34">
      <c r="A97" s="4" t="s">
        <v>61</v>
      </c>
      <c r="B97" s="34">
        <v>5</v>
      </c>
      <c r="C97" s="13"/>
      <c r="D97" s="13"/>
      <c r="E97" s="13"/>
      <c r="F97" s="13"/>
      <c r="G97" s="13"/>
      <c r="H97" s="13"/>
      <c r="I97" s="13"/>
      <c r="J97" s="13"/>
      <c r="K97" s="13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>
        <v>1</v>
      </c>
      <c r="AE97" s="21"/>
      <c r="AF97" s="21"/>
      <c r="AG97" s="21"/>
      <c r="AH97" s="29">
        <f t="shared" si="3"/>
        <v>4</v>
      </c>
    </row>
    <row r="98" spans="1:34" ht="12.75" thickBot="1">
      <c r="A98" s="5" t="s">
        <v>62</v>
      </c>
      <c r="B98" s="50">
        <v>4</v>
      </c>
      <c r="C98" s="14"/>
      <c r="D98" s="14"/>
      <c r="E98" s="14"/>
      <c r="F98" s="14"/>
      <c r="G98" s="14"/>
      <c r="H98" s="14"/>
      <c r="I98" s="14"/>
      <c r="J98" s="14"/>
      <c r="K98" s="14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32">
        <f t="shared" si="3"/>
        <v>4</v>
      </c>
    </row>
    <row r="100" spans="1:34" ht="12.75" thickBot="1"/>
    <row r="101" spans="1:34" ht="21.75" thickBot="1">
      <c r="A101" s="3" t="s">
        <v>63</v>
      </c>
      <c r="B101" s="47"/>
      <c r="C101" s="9"/>
      <c r="D101" s="9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28"/>
    </row>
    <row r="102" spans="1:34" ht="12.75" thickBot="1">
      <c r="A102" s="41" t="s">
        <v>64</v>
      </c>
      <c r="B102" s="48">
        <v>946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29">
        <v>946</v>
      </c>
    </row>
    <row r="103" spans="1:34">
      <c r="A103" s="36" t="s">
        <v>65</v>
      </c>
      <c r="B103" s="49">
        <v>356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30">
        <v>356</v>
      </c>
    </row>
    <row r="104" spans="1:34">
      <c r="A104" s="37" t="s">
        <v>66</v>
      </c>
      <c r="B104" s="49"/>
      <c r="C104" s="13"/>
      <c r="D104" s="13"/>
      <c r="E104" s="13"/>
      <c r="F104" s="13"/>
      <c r="G104" s="13"/>
      <c r="H104" s="13"/>
      <c r="I104" s="13"/>
      <c r="J104" s="13"/>
      <c r="K104" s="13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30"/>
    </row>
    <row r="105" spans="1:34">
      <c r="A105" s="37" t="s">
        <v>67</v>
      </c>
      <c r="B105" s="49">
        <v>2100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21"/>
      <c r="M105" s="21"/>
      <c r="N105" s="21"/>
      <c r="O105" s="21">
        <v>12</v>
      </c>
      <c r="P105" s="21"/>
      <c r="Q105" s="21"/>
      <c r="R105" s="21"/>
      <c r="S105" s="21"/>
      <c r="T105" s="21">
        <v>24</v>
      </c>
      <c r="U105" s="21">
        <v>8</v>
      </c>
      <c r="V105" s="21"/>
      <c r="W105" s="21">
        <v>8</v>
      </c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30">
        <v>2048</v>
      </c>
    </row>
    <row r="106" spans="1:34" ht="12.75" thickBot="1">
      <c r="A106" s="38" t="s">
        <v>68</v>
      </c>
      <c r="B106" s="49">
        <v>40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34">
        <v>40</v>
      </c>
    </row>
    <row r="107" spans="1:34" ht="12.75" thickBot="1">
      <c r="A107" s="41" t="s">
        <v>69</v>
      </c>
      <c r="B107" s="34">
        <v>1700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34">
        <v>1700</v>
      </c>
    </row>
    <row r="108" spans="1:34">
      <c r="A108" s="36" t="s">
        <v>70</v>
      </c>
      <c r="B108" s="49">
        <v>2573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34">
        <v>2573</v>
      </c>
    </row>
    <row r="109" spans="1:34">
      <c r="A109" s="37" t="s">
        <v>98</v>
      </c>
      <c r="B109" s="49">
        <v>696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34">
        <v>696</v>
      </c>
    </row>
    <row r="110" spans="1:34">
      <c r="A110" s="37" t="s">
        <v>99</v>
      </c>
      <c r="B110" s="49">
        <v>351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34">
        <v>351</v>
      </c>
    </row>
    <row r="111" spans="1:34">
      <c r="A111" s="37" t="s">
        <v>71</v>
      </c>
      <c r="B111" s="49">
        <v>850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34">
        <v>850</v>
      </c>
    </row>
    <row r="112" spans="1:34">
      <c r="A112" s="37" t="s">
        <v>72</v>
      </c>
      <c r="B112" s="49">
        <v>1850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34">
        <v>1850</v>
      </c>
    </row>
    <row r="113" spans="1:34" ht="12.75" thickBot="1">
      <c r="A113" s="38" t="s">
        <v>73</v>
      </c>
      <c r="B113" s="49">
        <v>60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34">
        <v>60</v>
      </c>
    </row>
    <row r="114" spans="1:34">
      <c r="A114" s="15" t="s">
        <v>74</v>
      </c>
      <c r="B114" s="34">
        <v>36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34">
        <v>36</v>
      </c>
    </row>
    <row r="115" spans="1:34" ht="12.75" thickBot="1">
      <c r="A115" s="5"/>
      <c r="B115" s="50"/>
      <c r="C115" s="14"/>
      <c r="D115" s="14"/>
      <c r="E115" s="14"/>
      <c r="F115" s="14"/>
      <c r="G115" s="14"/>
      <c r="H115" s="14"/>
      <c r="I115" s="14"/>
      <c r="J115" s="14"/>
      <c r="K115" s="14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31"/>
    </row>
    <row r="126" spans="1:34" ht="12.75" thickBot="1"/>
    <row r="127" spans="1:34" ht="21.75" thickBot="1">
      <c r="A127" s="42" t="s">
        <v>75</v>
      </c>
      <c r="B127" s="53"/>
      <c r="C127" s="19">
        <v>1</v>
      </c>
      <c r="D127" s="19">
        <v>2</v>
      </c>
      <c r="E127" s="19">
        <v>3</v>
      </c>
      <c r="F127" s="19">
        <v>4</v>
      </c>
      <c r="G127" s="19">
        <v>5</v>
      </c>
      <c r="H127" s="19">
        <v>6</v>
      </c>
      <c r="I127" s="19">
        <v>7</v>
      </c>
      <c r="J127" s="19">
        <v>8</v>
      </c>
      <c r="K127" s="19">
        <v>9</v>
      </c>
      <c r="L127" s="20">
        <v>10</v>
      </c>
      <c r="M127" s="20">
        <v>11</v>
      </c>
      <c r="N127" s="20">
        <v>12</v>
      </c>
      <c r="O127" s="20">
        <v>13</v>
      </c>
      <c r="P127" s="20">
        <v>14</v>
      </c>
      <c r="Q127" s="20">
        <v>15</v>
      </c>
      <c r="R127" s="20">
        <v>16</v>
      </c>
      <c r="S127" s="20">
        <v>17</v>
      </c>
      <c r="T127" s="20">
        <v>18</v>
      </c>
      <c r="U127" s="20">
        <v>19</v>
      </c>
      <c r="V127" s="20">
        <v>20</v>
      </c>
      <c r="W127" s="20">
        <v>21</v>
      </c>
      <c r="X127" s="20">
        <v>22</v>
      </c>
      <c r="Y127" s="20">
        <v>23</v>
      </c>
      <c r="Z127" s="20">
        <v>24</v>
      </c>
      <c r="AA127" s="20">
        <v>25</v>
      </c>
      <c r="AB127" s="20">
        <v>26</v>
      </c>
      <c r="AC127" s="20">
        <v>27</v>
      </c>
      <c r="AD127" s="20">
        <v>28</v>
      </c>
      <c r="AE127" s="20">
        <v>29</v>
      </c>
      <c r="AF127" s="20">
        <v>30</v>
      </c>
      <c r="AG127" s="20">
        <v>31</v>
      </c>
      <c r="AH127" s="33" t="s">
        <v>25</v>
      </c>
    </row>
    <row r="128" spans="1:34">
      <c r="A128" s="44" t="s">
        <v>76</v>
      </c>
      <c r="B128" s="49">
        <v>4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30">
        <f>B128</f>
        <v>4</v>
      </c>
    </row>
    <row r="129" spans="1:34" ht="12.75" thickBot="1">
      <c r="A129" s="45" t="s">
        <v>82</v>
      </c>
      <c r="B129" s="49">
        <v>6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30">
        <f t="shared" ref="AH129:AH137" si="4">B129</f>
        <v>6</v>
      </c>
    </row>
    <row r="130" spans="1:34">
      <c r="A130" s="43" t="s">
        <v>77</v>
      </c>
      <c r="B130" s="34">
        <v>7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30">
        <f t="shared" si="4"/>
        <v>7</v>
      </c>
    </row>
    <row r="131" spans="1:34">
      <c r="A131" s="23" t="s">
        <v>78</v>
      </c>
      <c r="B131" s="34">
        <v>6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30">
        <f t="shared" si="4"/>
        <v>6</v>
      </c>
    </row>
    <row r="132" spans="1:34">
      <c r="A132" s="23" t="s">
        <v>79</v>
      </c>
      <c r="B132" s="34">
        <v>6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30">
        <f t="shared" si="4"/>
        <v>6</v>
      </c>
    </row>
    <row r="133" spans="1:34">
      <c r="A133" s="23" t="s">
        <v>80</v>
      </c>
      <c r="B133" s="34">
        <v>5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30">
        <f t="shared" si="4"/>
        <v>5</v>
      </c>
    </row>
    <row r="134" spans="1:34">
      <c r="A134" s="23" t="s">
        <v>81</v>
      </c>
      <c r="B134" s="34">
        <v>4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30">
        <f t="shared" si="4"/>
        <v>4</v>
      </c>
    </row>
    <row r="135" spans="1:34">
      <c r="A135" s="23" t="s">
        <v>83</v>
      </c>
      <c r="B135" s="34">
        <v>27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30">
        <f t="shared" si="4"/>
        <v>27</v>
      </c>
    </row>
    <row r="136" spans="1:34">
      <c r="A136" s="24" t="s">
        <v>84</v>
      </c>
      <c r="B136" s="34">
        <v>17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30">
        <f t="shared" si="4"/>
        <v>17</v>
      </c>
    </row>
    <row r="137" spans="1:34" ht="12.75" thickBot="1">
      <c r="A137" s="25" t="s">
        <v>85</v>
      </c>
      <c r="B137" s="50">
        <v>34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30">
        <f t="shared" si="4"/>
        <v>34</v>
      </c>
    </row>
    <row r="138" spans="1:34" ht="12.75" thickBot="1"/>
    <row r="139" spans="1:34" ht="21">
      <c r="A139" s="26" t="s">
        <v>86</v>
      </c>
      <c r="B139" s="53"/>
      <c r="C139" s="19"/>
      <c r="D139" s="19"/>
      <c r="E139" s="19"/>
      <c r="F139" s="19"/>
      <c r="G139" s="19"/>
      <c r="H139" s="19"/>
      <c r="I139" s="19"/>
      <c r="J139" s="19"/>
      <c r="K139" s="1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33"/>
    </row>
    <row r="140" spans="1:34">
      <c r="A140" s="4" t="s">
        <v>87</v>
      </c>
      <c r="B140" s="34">
        <v>14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30">
        <v>14</v>
      </c>
    </row>
    <row r="141" spans="1:34">
      <c r="A141" s="4" t="s">
        <v>88</v>
      </c>
      <c r="B141" s="34">
        <v>20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30">
        <v>20</v>
      </c>
    </row>
    <row r="142" spans="1:34">
      <c r="A142" s="4" t="s">
        <v>89</v>
      </c>
      <c r="B142" s="34">
        <v>9</v>
      </c>
      <c r="C142" s="13">
        <v>2</v>
      </c>
      <c r="D142" s="13"/>
      <c r="E142" s="13"/>
      <c r="F142" s="13"/>
      <c r="G142" s="13"/>
      <c r="H142" s="13"/>
      <c r="I142" s="13"/>
      <c r="J142" s="13"/>
      <c r="K142" s="13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30">
        <v>7</v>
      </c>
    </row>
    <row r="143" spans="1:34">
      <c r="A143" s="4" t="s">
        <v>90</v>
      </c>
      <c r="B143" s="34">
        <v>5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30">
        <v>5</v>
      </c>
    </row>
    <row r="144" spans="1:34" ht="12.75" thickBot="1">
      <c r="A144" s="5" t="s">
        <v>91</v>
      </c>
      <c r="B144" s="50">
        <v>6</v>
      </c>
      <c r="C144" s="14">
        <v>1</v>
      </c>
      <c r="D144" s="14"/>
      <c r="E144" s="14"/>
      <c r="F144" s="14"/>
      <c r="G144" s="14"/>
      <c r="H144" s="14"/>
      <c r="I144" s="14"/>
      <c r="J144" s="14"/>
      <c r="K144" s="14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31">
        <v>5</v>
      </c>
    </row>
    <row r="145" spans="1:34" ht="12.75" thickBot="1"/>
    <row r="146" spans="1:34" ht="21.75" thickBot="1">
      <c r="A146" s="42" t="s">
        <v>92</v>
      </c>
      <c r="B146" s="53"/>
      <c r="C146" s="19"/>
      <c r="D146" s="19"/>
      <c r="E146" s="19"/>
      <c r="F146" s="19"/>
      <c r="G146" s="19"/>
      <c r="H146" s="19"/>
      <c r="I146" s="19"/>
      <c r="J146" s="19"/>
      <c r="K146" s="19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33"/>
    </row>
    <row r="147" spans="1:34">
      <c r="A147" s="36" t="s">
        <v>100</v>
      </c>
      <c r="B147" s="49">
        <v>638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30">
        <v>638</v>
      </c>
    </row>
    <row r="148" spans="1:34">
      <c r="A148" s="37" t="s">
        <v>93</v>
      </c>
      <c r="B148" s="49">
        <v>450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30">
        <v>450</v>
      </c>
    </row>
    <row r="149" spans="1:34" ht="12.75" thickBot="1">
      <c r="A149" s="38" t="s">
        <v>94</v>
      </c>
      <c r="B149" s="49">
        <v>350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30">
        <v>350</v>
      </c>
    </row>
    <row r="150" spans="1:34">
      <c r="A150" s="15" t="s">
        <v>95</v>
      </c>
      <c r="B150" s="34">
        <v>1000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30">
        <v>1000</v>
      </c>
    </row>
    <row r="151" spans="1:34">
      <c r="A151" s="4" t="s">
        <v>96</v>
      </c>
      <c r="B151" s="34">
        <v>225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21"/>
      <c r="M151" s="21"/>
      <c r="N151" s="21"/>
      <c r="O151" s="21"/>
      <c r="P151" s="21"/>
      <c r="Q151" s="21"/>
      <c r="R151" s="21">
        <v>10</v>
      </c>
      <c r="S151" s="21"/>
      <c r="T151" s="21"/>
      <c r="U151" s="21"/>
      <c r="V151" s="21"/>
      <c r="W151" s="21"/>
      <c r="X151" s="21"/>
      <c r="Y151" s="21"/>
      <c r="Z151" s="21">
        <v>4</v>
      </c>
      <c r="AA151" s="21"/>
      <c r="AB151" s="21"/>
      <c r="AC151" s="21"/>
      <c r="AD151" s="21"/>
      <c r="AE151" s="21"/>
      <c r="AF151" s="21">
        <v>6</v>
      </c>
      <c r="AG151" s="21"/>
      <c r="AH151" s="30">
        <v>205</v>
      </c>
    </row>
    <row r="152" spans="1:34" ht="12.75" thickBot="1">
      <c r="A152" s="5" t="s">
        <v>97</v>
      </c>
      <c r="B152" s="50">
        <v>300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31">
        <v>300</v>
      </c>
    </row>
    <row r="161" spans="1:34">
      <c r="A161" s="7"/>
    </row>
    <row r="164" spans="1:34">
      <c r="A164" s="7"/>
    </row>
    <row r="168" spans="1:34">
      <c r="A168" s="7"/>
    </row>
    <row r="171" spans="1:34" ht="12.75" thickBot="1"/>
    <row r="172" spans="1:34">
      <c r="A172" s="46" t="s">
        <v>102</v>
      </c>
      <c r="B172" s="53" t="s">
        <v>0</v>
      </c>
      <c r="C172" s="53" t="s">
        <v>123</v>
      </c>
      <c r="D172" s="19"/>
      <c r="E172" s="19"/>
      <c r="F172" s="19"/>
      <c r="G172" s="19"/>
      <c r="H172" s="19"/>
      <c r="I172" s="19"/>
      <c r="J172" s="19"/>
      <c r="K172" s="19"/>
      <c r="L172" s="19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33"/>
    </row>
    <row r="173" spans="1:34" ht="12.75" thickBot="1">
      <c r="A173" s="5" t="s">
        <v>103</v>
      </c>
      <c r="B173" s="50">
        <v>400</v>
      </c>
      <c r="C173" s="50"/>
      <c r="D173" s="14"/>
      <c r="E173" s="14"/>
      <c r="F173" s="14"/>
      <c r="G173" s="14"/>
      <c r="H173" s="14"/>
      <c r="I173" s="14"/>
      <c r="J173" s="14"/>
      <c r="K173" s="14"/>
      <c r="L173" s="14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31">
        <v>400</v>
      </c>
    </row>
    <row r="174" spans="1:34" ht="12.75" thickBot="1">
      <c r="C174" s="27"/>
      <c r="L174" s="7"/>
    </row>
    <row r="175" spans="1:34">
      <c r="A175" s="46" t="s">
        <v>104</v>
      </c>
      <c r="B175" s="53"/>
      <c r="C175" s="53"/>
      <c r="D175" s="19"/>
      <c r="E175" s="19"/>
      <c r="F175" s="19"/>
      <c r="G175" s="19"/>
      <c r="H175" s="19"/>
      <c r="I175" s="19"/>
      <c r="J175" s="19"/>
      <c r="K175" s="19"/>
      <c r="L175" s="19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33"/>
    </row>
    <row r="176" spans="1:34">
      <c r="A176" s="4" t="s">
        <v>105</v>
      </c>
      <c r="B176" s="34">
        <v>107</v>
      </c>
      <c r="C176" s="34"/>
      <c r="D176" s="13"/>
      <c r="E176" s="13"/>
      <c r="F176" s="13"/>
      <c r="G176" s="13"/>
      <c r="H176" s="13"/>
      <c r="I176" s="13"/>
      <c r="J176" s="13"/>
      <c r="K176" s="13"/>
      <c r="L176" s="13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30">
        <v>468</v>
      </c>
    </row>
    <row r="177" spans="1:34" ht="12.75" thickBot="1">
      <c r="A177" s="5" t="s">
        <v>108</v>
      </c>
      <c r="B177" s="50">
        <v>424</v>
      </c>
      <c r="C177" s="50"/>
      <c r="D177" s="14"/>
      <c r="E177" s="14"/>
      <c r="F177" s="14"/>
      <c r="G177" s="14"/>
      <c r="H177" s="14"/>
      <c r="I177" s="14"/>
      <c r="J177" s="14"/>
      <c r="K177" s="14"/>
      <c r="L177" s="14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31">
        <v>120</v>
      </c>
    </row>
    <row r="178" spans="1:34" ht="12.75" thickBot="1">
      <c r="C178" s="27"/>
      <c r="L178" s="7"/>
    </row>
    <row r="179" spans="1:34">
      <c r="A179" s="46" t="s">
        <v>106</v>
      </c>
      <c r="B179" s="53"/>
      <c r="C179" s="53"/>
      <c r="D179" s="19"/>
      <c r="E179" s="19"/>
      <c r="F179" s="19"/>
      <c r="G179" s="19"/>
      <c r="H179" s="19"/>
      <c r="I179" s="19"/>
      <c r="J179" s="19"/>
      <c r="K179" s="19"/>
      <c r="L179" s="19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33"/>
    </row>
    <row r="180" spans="1:34">
      <c r="A180" s="4" t="s">
        <v>107</v>
      </c>
      <c r="B180" s="34">
        <v>93</v>
      </c>
      <c r="C180" s="34"/>
      <c r="D180" s="13"/>
      <c r="E180" s="13"/>
      <c r="F180" s="13"/>
      <c r="G180" s="13"/>
      <c r="H180" s="13"/>
      <c r="I180" s="13"/>
      <c r="J180" s="13"/>
      <c r="K180" s="13"/>
      <c r="L180" s="13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30">
        <v>68</v>
      </c>
    </row>
    <row r="181" spans="1:34" ht="12.75" thickBot="1">
      <c r="A181" s="5" t="s">
        <v>144</v>
      </c>
      <c r="B181" s="50">
        <v>96</v>
      </c>
      <c r="C181" s="50"/>
      <c r="D181" s="14"/>
      <c r="E181" s="14"/>
      <c r="F181" s="14"/>
      <c r="G181" s="14"/>
      <c r="H181" s="14"/>
      <c r="I181" s="14"/>
      <c r="J181" s="14"/>
      <c r="K181" s="14"/>
      <c r="L181" s="14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31">
        <v>96</v>
      </c>
    </row>
    <row r="182" spans="1:34">
      <c r="C182" s="27"/>
      <c r="L182" s="7"/>
    </row>
    <row r="183" spans="1:34" ht="12.75" thickBot="1">
      <c r="C183" s="27"/>
      <c r="L183" s="7"/>
    </row>
    <row r="184" spans="1:34" ht="12.75" thickBot="1">
      <c r="A184" s="18" t="s">
        <v>119</v>
      </c>
      <c r="B184" s="53">
        <v>1080</v>
      </c>
      <c r="C184" s="53"/>
      <c r="D184" s="19"/>
      <c r="E184" s="19"/>
      <c r="F184" s="19"/>
      <c r="G184" s="19"/>
      <c r="H184" s="19"/>
      <c r="I184" s="19"/>
      <c r="J184" s="19"/>
      <c r="K184" s="19"/>
      <c r="L184" s="19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33">
        <f>B184</f>
        <v>1080</v>
      </c>
    </row>
    <row r="185" spans="1:34" ht="12.75" thickBot="1">
      <c r="A185" s="5" t="s">
        <v>120</v>
      </c>
      <c r="B185" s="50">
        <v>288</v>
      </c>
      <c r="C185" s="50"/>
      <c r="D185" s="14"/>
      <c r="E185" s="14"/>
      <c r="F185" s="14"/>
      <c r="G185" s="14"/>
      <c r="H185" s="14"/>
      <c r="I185" s="14"/>
      <c r="J185" s="14"/>
      <c r="K185" s="14"/>
      <c r="L185" s="14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33">
        <f>B185</f>
        <v>288</v>
      </c>
    </row>
  </sheetData>
  <mergeCells count="1">
    <mergeCell ref="A1:A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73"/>
  <sheetViews>
    <sheetView topLeftCell="A37" workbookViewId="0">
      <selection activeCell="A50" sqref="A50"/>
    </sheetView>
  </sheetViews>
  <sheetFormatPr defaultRowHeight="12"/>
  <cols>
    <col min="1" max="1" width="24.85546875" style="6" customWidth="1"/>
    <col min="2" max="2" width="5.42578125" style="27" customWidth="1"/>
    <col min="3" max="3" width="6.28515625" style="27" customWidth="1"/>
    <col min="4" max="12" width="3.140625" style="7" customWidth="1"/>
    <col min="13" max="24" width="3.140625" style="6" customWidth="1"/>
    <col min="25" max="25" width="2.85546875" style="6" customWidth="1"/>
    <col min="26" max="26" width="4" style="6" customWidth="1"/>
    <col min="27" max="27" width="3.140625" style="6" customWidth="1"/>
    <col min="28" max="28" width="3.42578125" style="6" customWidth="1"/>
    <col min="29" max="34" width="3.140625" style="6" customWidth="1"/>
    <col min="35" max="35" width="6.7109375" style="27" customWidth="1"/>
    <col min="36" max="36" width="3.7109375" style="6" customWidth="1"/>
    <col min="37" max="39" width="3.140625" style="6" customWidth="1"/>
    <col min="40" max="40" width="11.28515625" style="6" customWidth="1"/>
    <col min="41" max="43" width="3.140625" style="6" customWidth="1"/>
    <col min="44" max="57" width="6.5703125" style="6" customWidth="1"/>
    <col min="58" max="58" width="7" style="6" customWidth="1"/>
    <col min="59" max="59" width="6.85546875" style="6" customWidth="1"/>
    <col min="60" max="16384" width="9.140625" style="6"/>
  </cols>
  <sheetData>
    <row r="1" spans="1:60" ht="22.5" customHeight="1" thickBot="1">
      <c r="A1" s="419" t="s">
        <v>113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1"/>
    </row>
    <row r="2" spans="1:60" ht="12.75" customHeight="1" thickBot="1"/>
    <row r="3" spans="1:60" ht="13.5" customHeight="1" thickBot="1">
      <c r="A3" s="8"/>
      <c r="B3" s="47" t="s">
        <v>0</v>
      </c>
      <c r="C3" s="47" t="s">
        <v>123</v>
      </c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>
        <v>26</v>
      </c>
      <c r="AD3" s="10">
        <v>27</v>
      </c>
      <c r="AE3" s="10">
        <v>28</v>
      </c>
      <c r="AF3" s="10">
        <v>29</v>
      </c>
      <c r="AG3" s="10">
        <v>30</v>
      </c>
      <c r="AH3" s="10">
        <v>31</v>
      </c>
      <c r="AI3" s="28" t="s">
        <v>25</v>
      </c>
    </row>
    <row r="4" spans="1:60" ht="21.75" thickBot="1">
      <c r="A4" s="39" t="s">
        <v>1</v>
      </c>
      <c r="B4" s="48"/>
      <c r="C4" s="48"/>
      <c r="D4" s="11"/>
      <c r="E4" s="11"/>
      <c r="F4" s="11"/>
      <c r="G4" s="11"/>
      <c r="H4" s="11"/>
      <c r="I4" s="11"/>
      <c r="J4" s="11"/>
      <c r="K4" s="11"/>
      <c r="L4" s="11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29"/>
    </row>
    <row r="5" spans="1:60">
      <c r="A5" s="36" t="s">
        <v>7</v>
      </c>
      <c r="B5" s="49">
        <v>64</v>
      </c>
      <c r="C5" s="49"/>
      <c r="D5" s="13"/>
      <c r="E5" s="13"/>
      <c r="F5" s="13"/>
      <c r="G5" s="13">
        <v>43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30">
        <f>B5+C5-D5-E5-F5-G5-H5-I5-J5-K5-L5-M5-N5-O5-P5-Q5-R5-S5-T5-U5-V5-W5-X5-Y5-Z5-AA5-AB5-AC5-AD5-AE5-AF5-AG5-AH5</f>
        <v>21</v>
      </c>
      <c r="BH5" s="7"/>
    </row>
    <row r="6" spans="1:60">
      <c r="A6" s="37" t="s">
        <v>8</v>
      </c>
      <c r="B6" s="49">
        <v>505</v>
      </c>
      <c r="C6" s="49"/>
      <c r="D6" s="13"/>
      <c r="E6" s="13"/>
      <c r="F6" s="13"/>
      <c r="G6" s="13"/>
      <c r="H6" s="13"/>
      <c r="I6" s="13">
        <v>10</v>
      </c>
      <c r="J6" s="13"/>
      <c r="K6" s="13"/>
      <c r="L6" s="13">
        <v>8</v>
      </c>
      <c r="M6" s="13"/>
      <c r="N6" s="13"/>
      <c r="O6" s="13"/>
      <c r="P6" s="13"/>
      <c r="Q6" s="13">
        <v>14</v>
      </c>
      <c r="R6" s="13"/>
      <c r="S6" s="13">
        <v>10</v>
      </c>
      <c r="T6" s="13"/>
      <c r="U6" s="13">
        <v>3</v>
      </c>
      <c r="V6" s="13">
        <v>7</v>
      </c>
      <c r="W6" s="13">
        <v>26</v>
      </c>
      <c r="X6" s="13">
        <v>11</v>
      </c>
      <c r="Y6" s="13"/>
      <c r="Z6" s="13">
        <v>10</v>
      </c>
      <c r="AA6" s="13"/>
      <c r="AB6" s="13"/>
      <c r="AC6" s="13"/>
      <c r="AD6" s="13">
        <v>6</v>
      </c>
      <c r="AE6" s="13"/>
      <c r="AF6" s="13"/>
      <c r="AG6" s="13"/>
      <c r="AH6" s="13"/>
      <c r="AI6" s="30">
        <f t="shared" ref="AI6:AI28" si="0">B6+C6-D6-E6-F6-G6-H6-I6-J6-K6-L6-M6-N6-O6-P6-Q6-R6-S6-T6-U6-V6-W6-X6-Y6-Z6-AA6-AB6-AC6-AD6-AE6-AF6-AG6-AH6</f>
        <v>400</v>
      </c>
    </row>
    <row r="7" spans="1:60" ht="12.75" thickBot="1">
      <c r="A7" s="38" t="s">
        <v>9</v>
      </c>
      <c r="B7" s="49">
        <v>32</v>
      </c>
      <c r="C7" s="49"/>
      <c r="D7" s="13"/>
      <c r="E7" s="13"/>
      <c r="F7" s="13"/>
      <c r="G7" s="13">
        <v>2</v>
      </c>
      <c r="H7" s="13"/>
      <c r="I7" s="13">
        <v>3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30">
        <f t="shared" si="0"/>
        <v>27</v>
      </c>
    </row>
    <row r="8" spans="1:60" ht="12.75" thickBot="1">
      <c r="A8" s="40" t="s">
        <v>10</v>
      </c>
      <c r="B8" s="50">
        <v>29</v>
      </c>
      <c r="C8" s="50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30">
        <f t="shared" si="0"/>
        <v>29</v>
      </c>
    </row>
    <row r="9" spans="1:60" ht="12.75" thickBot="1"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30"/>
    </row>
    <row r="10" spans="1:60" ht="21.75" thickBot="1">
      <c r="A10" s="1" t="s">
        <v>2</v>
      </c>
      <c r="B10" s="47"/>
      <c r="C10" s="47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30"/>
    </row>
    <row r="11" spans="1:60">
      <c r="A11" s="15" t="s">
        <v>115</v>
      </c>
      <c r="B11" s="48">
        <v>137</v>
      </c>
      <c r="C11" s="48"/>
      <c r="D11" s="11"/>
      <c r="E11" s="11"/>
      <c r="F11" s="11"/>
      <c r="G11" s="11"/>
      <c r="H11" s="11"/>
      <c r="I11" s="11">
        <v>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30">
        <f t="shared" si="0"/>
        <v>132</v>
      </c>
    </row>
    <row r="12" spans="1:60" ht="12.75" thickBot="1">
      <c r="A12" s="35" t="s">
        <v>114</v>
      </c>
      <c r="B12" s="34">
        <v>339</v>
      </c>
      <c r="C12" s="34"/>
      <c r="D12" s="13"/>
      <c r="E12" s="13"/>
      <c r="F12" s="13"/>
      <c r="G12" s="13"/>
      <c r="H12" s="13"/>
      <c r="I12" s="13"/>
      <c r="J12" s="13">
        <v>3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>
        <v>16</v>
      </c>
      <c r="AA12" s="13"/>
      <c r="AB12" s="13">
        <v>10</v>
      </c>
      <c r="AC12" s="13">
        <v>22</v>
      </c>
      <c r="AD12" s="13"/>
      <c r="AE12" s="13"/>
      <c r="AF12" s="13"/>
      <c r="AG12" s="13"/>
      <c r="AH12" s="13"/>
      <c r="AI12" s="30">
        <f t="shared" si="0"/>
        <v>288</v>
      </c>
    </row>
    <row r="13" spans="1:60">
      <c r="A13" s="36" t="s">
        <v>13</v>
      </c>
      <c r="B13" s="49">
        <v>286</v>
      </c>
      <c r="C13" s="49">
        <v>18</v>
      </c>
      <c r="D13" s="13"/>
      <c r="E13" s="13"/>
      <c r="F13" s="13"/>
      <c r="G13" s="13"/>
      <c r="H13" s="13">
        <v>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>
        <v>3</v>
      </c>
      <c r="W13" s="13">
        <v>5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30">
        <f t="shared" si="0"/>
        <v>295</v>
      </c>
    </row>
    <row r="14" spans="1:60">
      <c r="A14" s="37" t="s">
        <v>14</v>
      </c>
      <c r="B14" s="49">
        <v>112</v>
      </c>
      <c r="C14" s="49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30">
        <f t="shared" si="0"/>
        <v>112</v>
      </c>
    </row>
    <row r="15" spans="1:60">
      <c r="A15" s="37" t="s">
        <v>15</v>
      </c>
      <c r="B15" s="49">
        <v>134</v>
      </c>
      <c r="C15" s="49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>
        <v>21</v>
      </c>
      <c r="AE15" s="13"/>
      <c r="AF15" s="13"/>
      <c r="AG15" s="13"/>
      <c r="AH15" s="13"/>
      <c r="AI15" s="30">
        <f t="shared" si="0"/>
        <v>113</v>
      </c>
    </row>
    <row r="16" spans="1:60">
      <c r="A16" s="37" t="s">
        <v>3</v>
      </c>
      <c r="B16" s="49">
        <v>144</v>
      </c>
      <c r="C16" s="49"/>
      <c r="D16" s="13"/>
      <c r="E16" s="13"/>
      <c r="F16" s="13"/>
      <c r="G16" s="13"/>
      <c r="H16" s="13"/>
      <c r="I16" s="13"/>
      <c r="J16" s="13"/>
      <c r="K16" s="13"/>
      <c r="L16" s="13">
        <v>16</v>
      </c>
      <c r="M16" s="13"/>
      <c r="N16" s="13"/>
      <c r="O16" s="13"/>
      <c r="P16" s="13"/>
      <c r="Q16" s="13">
        <v>9</v>
      </c>
      <c r="R16" s="13"/>
      <c r="S16" s="13"/>
      <c r="T16" s="13"/>
      <c r="U16" s="13"/>
      <c r="V16" s="13">
        <v>30</v>
      </c>
      <c r="W16" s="13"/>
      <c r="X16" s="13">
        <v>32</v>
      </c>
      <c r="Y16" s="13"/>
      <c r="Z16" s="13">
        <v>13</v>
      </c>
      <c r="AA16" s="13"/>
      <c r="AB16" s="13"/>
      <c r="AC16" s="13"/>
      <c r="AD16" s="13"/>
      <c r="AE16" s="13"/>
      <c r="AF16" s="13"/>
      <c r="AG16" s="13"/>
      <c r="AH16" s="13"/>
      <c r="AI16" s="30">
        <f t="shared" si="0"/>
        <v>44</v>
      </c>
    </row>
    <row r="17" spans="1:35" ht="12.75" thickBot="1">
      <c r="A17" s="38" t="s">
        <v>16</v>
      </c>
      <c r="B17" s="49">
        <v>6</v>
      </c>
      <c r="C17" s="49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30">
        <f t="shared" si="0"/>
        <v>6</v>
      </c>
    </row>
    <row r="18" spans="1:35">
      <c r="A18" s="15" t="s">
        <v>17</v>
      </c>
      <c r="B18" s="34">
        <v>7</v>
      </c>
      <c r="C18" s="3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>
        <f t="shared" si="0"/>
        <v>7</v>
      </c>
    </row>
    <row r="19" spans="1:35">
      <c r="A19" s="4" t="s">
        <v>18</v>
      </c>
      <c r="B19" s="34">
        <v>9</v>
      </c>
      <c r="C19" s="3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30">
        <f t="shared" si="0"/>
        <v>9</v>
      </c>
    </row>
    <row r="20" spans="1:35" ht="12.75" thickBot="1">
      <c r="A20" s="5" t="s">
        <v>19</v>
      </c>
      <c r="B20" s="50">
        <v>39</v>
      </c>
      <c r="C20" s="50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0">
        <f t="shared" si="0"/>
        <v>39</v>
      </c>
    </row>
    <row r="21" spans="1:35" ht="12.75" thickBot="1"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30"/>
    </row>
    <row r="22" spans="1:35" ht="21.75" thickBot="1">
      <c r="A22" s="1" t="s">
        <v>4</v>
      </c>
      <c r="B22" s="47"/>
      <c r="C22" s="47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30"/>
    </row>
    <row r="23" spans="1:35">
      <c r="A23" s="15" t="s">
        <v>20</v>
      </c>
      <c r="B23" s="48">
        <v>2774</v>
      </c>
      <c r="C23" s="4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30">
        <f t="shared" si="0"/>
        <v>2774</v>
      </c>
    </row>
    <row r="24" spans="1:35">
      <c r="A24" s="4" t="s">
        <v>21</v>
      </c>
      <c r="B24" s="34">
        <v>2836</v>
      </c>
      <c r="C24" s="34"/>
      <c r="D24" s="13"/>
      <c r="E24" s="13">
        <v>14</v>
      </c>
      <c r="F24" s="13">
        <v>6</v>
      </c>
      <c r="G24" s="13">
        <v>24</v>
      </c>
      <c r="H24" s="13"/>
      <c r="I24" s="13"/>
      <c r="J24" s="13"/>
      <c r="K24" s="13"/>
      <c r="L24" s="13"/>
      <c r="M24" s="13"/>
      <c r="N24" s="13"/>
      <c r="O24" s="13"/>
      <c r="P24" s="13"/>
      <c r="Q24" s="13">
        <v>14</v>
      </c>
      <c r="R24" s="13"/>
      <c r="S24" s="13">
        <v>85</v>
      </c>
      <c r="T24" s="13"/>
      <c r="U24" s="13">
        <v>28</v>
      </c>
      <c r="V24" s="13">
        <v>34</v>
      </c>
      <c r="W24" s="13">
        <v>36</v>
      </c>
      <c r="X24" s="13">
        <v>11</v>
      </c>
      <c r="Y24" s="13"/>
      <c r="Z24" s="13"/>
      <c r="AA24" s="13"/>
      <c r="AB24" s="13">
        <v>24</v>
      </c>
      <c r="AC24" s="13">
        <v>20</v>
      </c>
      <c r="AD24" s="13">
        <v>20</v>
      </c>
      <c r="AE24" s="13"/>
      <c r="AF24" s="13"/>
      <c r="AG24" s="13">
        <v>4</v>
      </c>
      <c r="AH24" s="13"/>
      <c r="AI24" s="30">
        <f t="shared" si="0"/>
        <v>2516</v>
      </c>
    </row>
    <row r="25" spans="1:35">
      <c r="A25" s="4" t="s">
        <v>22</v>
      </c>
      <c r="B25" s="34">
        <v>2775</v>
      </c>
      <c r="C25" s="34"/>
      <c r="D25" s="13"/>
      <c r="E25" s="13">
        <v>37</v>
      </c>
      <c r="F25" s="13">
        <v>4</v>
      </c>
      <c r="G25" s="13">
        <v>26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>
        <v>2</v>
      </c>
      <c r="T25" s="13"/>
      <c r="U25" s="13"/>
      <c r="V25" s="13">
        <v>24</v>
      </c>
      <c r="W25" s="13">
        <v>25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30">
        <f t="shared" si="0"/>
        <v>2657</v>
      </c>
    </row>
    <row r="26" spans="1:35" ht="12.75" thickBot="1">
      <c r="A26" s="35" t="s">
        <v>23</v>
      </c>
      <c r="B26" s="34">
        <v>1514</v>
      </c>
      <c r="C26" s="3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30">
        <f t="shared" si="0"/>
        <v>1514</v>
      </c>
    </row>
    <row r="27" spans="1:35">
      <c r="A27" s="36" t="s">
        <v>122</v>
      </c>
      <c r="B27" s="49">
        <v>1176</v>
      </c>
      <c r="C27" s="49">
        <v>808</v>
      </c>
      <c r="D27" s="13"/>
      <c r="E27" s="13"/>
      <c r="F27" s="13"/>
      <c r="G27" s="13">
        <v>27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>
        <v>2</v>
      </c>
      <c r="T27" s="13"/>
      <c r="U27" s="13"/>
      <c r="V27" s="13"/>
      <c r="W27" s="13"/>
      <c r="X27" s="13"/>
      <c r="Y27" s="13"/>
      <c r="Z27" s="13"/>
      <c r="AA27" s="13"/>
      <c r="AB27" s="13">
        <v>3</v>
      </c>
      <c r="AC27" s="13"/>
      <c r="AD27" s="13"/>
      <c r="AE27" s="13"/>
      <c r="AF27" s="13"/>
      <c r="AG27" s="13"/>
      <c r="AH27" s="13"/>
      <c r="AI27" s="30">
        <f t="shared" si="0"/>
        <v>1952</v>
      </c>
    </row>
    <row r="28" spans="1:35" ht="12.75" thickBot="1">
      <c r="A28" s="38" t="s">
        <v>121</v>
      </c>
      <c r="B28" s="51">
        <v>862</v>
      </c>
      <c r="C28" s="51">
        <v>982</v>
      </c>
      <c r="D28" s="14"/>
      <c r="E28" s="14">
        <v>42</v>
      </c>
      <c r="F28" s="14">
        <v>21</v>
      </c>
      <c r="G28" s="14">
        <v>26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>
        <v>27</v>
      </c>
      <c r="T28" s="14"/>
      <c r="U28" s="14">
        <v>3</v>
      </c>
      <c r="V28" s="14"/>
      <c r="W28" s="14"/>
      <c r="X28" s="14"/>
      <c r="Y28" s="14"/>
      <c r="Z28" s="14"/>
      <c r="AA28" s="14"/>
      <c r="AB28" s="14">
        <v>19</v>
      </c>
      <c r="AC28" s="14">
        <v>20</v>
      </c>
      <c r="AD28" s="14">
        <v>13</v>
      </c>
      <c r="AE28" s="14"/>
      <c r="AF28" s="14"/>
      <c r="AG28" s="14"/>
      <c r="AH28" s="14"/>
      <c r="AI28" s="30">
        <f t="shared" si="0"/>
        <v>1673</v>
      </c>
    </row>
    <row r="29" spans="1:35"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5"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5"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5"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5"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5"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5"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5"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5"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5"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5"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5"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5"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5"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4" spans="1:35" ht="12.75" thickBot="1"/>
    <row r="45" spans="1:35" ht="12.75" thickBot="1">
      <c r="A45" s="8"/>
      <c r="B45" s="47" t="s">
        <v>0</v>
      </c>
      <c r="C45" s="47" t="s">
        <v>123</v>
      </c>
      <c r="D45" s="9">
        <v>1</v>
      </c>
      <c r="E45" s="9">
        <v>2</v>
      </c>
      <c r="F45" s="9">
        <v>3</v>
      </c>
      <c r="G45" s="9">
        <v>4</v>
      </c>
      <c r="H45" s="9">
        <v>5</v>
      </c>
      <c r="I45" s="9">
        <v>6</v>
      </c>
      <c r="J45" s="9">
        <v>7</v>
      </c>
      <c r="K45" s="9">
        <v>8</v>
      </c>
      <c r="L45" s="9">
        <v>9</v>
      </c>
      <c r="M45" s="10">
        <v>10</v>
      </c>
      <c r="N45" s="10">
        <v>11</v>
      </c>
      <c r="O45" s="10">
        <v>12</v>
      </c>
      <c r="P45" s="10">
        <v>13</v>
      </c>
      <c r="Q45" s="10">
        <v>14</v>
      </c>
      <c r="R45" s="10">
        <v>15</v>
      </c>
      <c r="S45" s="10">
        <v>16</v>
      </c>
      <c r="T45" s="10">
        <v>17</v>
      </c>
      <c r="U45" s="10">
        <v>18</v>
      </c>
      <c r="V45" s="10">
        <v>19</v>
      </c>
      <c r="W45" s="10">
        <v>20</v>
      </c>
      <c r="X45" s="10">
        <v>21</v>
      </c>
      <c r="Y45" s="10">
        <v>22</v>
      </c>
      <c r="Z45" s="10">
        <v>23</v>
      </c>
      <c r="AA45" s="10">
        <v>24</v>
      </c>
      <c r="AB45" s="10">
        <v>25</v>
      </c>
      <c r="AC45" s="10">
        <v>26</v>
      </c>
      <c r="AD45" s="10">
        <v>27</v>
      </c>
      <c r="AE45" s="10">
        <v>28</v>
      </c>
      <c r="AF45" s="10">
        <v>29</v>
      </c>
      <c r="AG45" s="10">
        <v>30</v>
      </c>
      <c r="AH45" s="10">
        <v>31</v>
      </c>
      <c r="AI45" s="28" t="s">
        <v>25</v>
      </c>
    </row>
    <row r="46" spans="1:35" ht="21.75" thickBot="1">
      <c r="A46" s="2" t="s">
        <v>6</v>
      </c>
      <c r="B46" s="52"/>
      <c r="C46" s="52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32"/>
    </row>
    <row r="47" spans="1:35" ht="12.75" thickBot="1">
      <c r="A47" s="18" t="s">
        <v>26</v>
      </c>
      <c r="B47" s="53">
        <v>700</v>
      </c>
      <c r="C47" s="53"/>
      <c r="D47" s="19"/>
      <c r="E47" s="19"/>
      <c r="F47" s="19"/>
      <c r="G47" s="19"/>
      <c r="H47" s="19"/>
      <c r="I47" s="19"/>
      <c r="J47" s="19"/>
      <c r="K47" s="19"/>
      <c r="L47" s="19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3">
        <f t="shared" ref="AI47:AI76" si="1">B47-D47-E47-F47-G47--H47-I47-J47-K47-L47-M47-N47-O47-P47-Q47-R47-S47-T47-U47-V47-W47-X47-Y47-Z47-AA47-AB47-AC47-AD47-AE47-AF47-AG47-AH47</f>
        <v>700</v>
      </c>
    </row>
    <row r="48" spans="1:35" ht="12.75" thickBot="1">
      <c r="A48" s="4" t="s">
        <v>27</v>
      </c>
      <c r="B48" s="34">
        <v>19</v>
      </c>
      <c r="C48" s="34"/>
      <c r="D48" s="13"/>
      <c r="E48" s="13"/>
      <c r="F48" s="13"/>
      <c r="G48" s="13"/>
      <c r="H48" s="13"/>
      <c r="I48" s="13"/>
      <c r="J48" s="13"/>
      <c r="K48" s="13"/>
      <c r="L48" s="13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33">
        <f t="shared" si="1"/>
        <v>19</v>
      </c>
    </row>
    <row r="49" spans="1:35" ht="12.75" thickBot="1">
      <c r="A49" s="4" t="s">
        <v>28</v>
      </c>
      <c r="B49" s="34">
        <v>1276</v>
      </c>
      <c r="C49" s="34"/>
      <c r="D49" s="13"/>
      <c r="E49" s="13"/>
      <c r="F49" s="13"/>
      <c r="G49" s="13"/>
      <c r="H49" s="13"/>
      <c r="I49" s="13"/>
      <c r="J49" s="13"/>
      <c r="K49" s="13"/>
      <c r="L49" s="13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33">
        <f t="shared" si="1"/>
        <v>1276</v>
      </c>
    </row>
    <row r="50" spans="1:35" ht="12.75" thickBot="1">
      <c r="A50" s="4" t="s">
        <v>242</v>
      </c>
      <c r="B50" s="34">
        <v>1274</v>
      </c>
      <c r="C50" s="34"/>
      <c r="D50" s="13"/>
      <c r="E50" s="13"/>
      <c r="F50" s="13"/>
      <c r="G50" s="13"/>
      <c r="H50" s="13"/>
      <c r="I50" s="13"/>
      <c r="J50" s="13"/>
      <c r="K50" s="13"/>
      <c r="L50" s="13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33">
        <f t="shared" si="1"/>
        <v>1274</v>
      </c>
    </row>
    <row r="51" spans="1:35" ht="12.75" thickBot="1">
      <c r="A51" s="5" t="s">
        <v>29</v>
      </c>
      <c r="B51" s="50">
        <v>78</v>
      </c>
      <c r="C51" s="50"/>
      <c r="D51" s="14"/>
      <c r="E51" s="14"/>
      <c r="F51" s="14"/>
      <c r="G51" s="14"/>
      <c r="H51" s="14"/>
      <c r="I51" s="14"/>
      <c r="J51" s="14"/>
      <c r="K51" s="14"/>
      <c r="L51" s="14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8">
        <f t="shared" si="1"/>
        <v>78</v>
      </c>
    </row>
    <row r="52" spans="1:35" ht="12.75" thickBot="1">
      <c r="A52" s="38" t="s">
        <v>31</v>
      </c>
      <c r="B52" s="51">
        <v>1584</v>
      </c>
      <c r="C52" s="51"/>
      <c r="D52" s="14"/>
      <c r="E52" s="14"/>
      <c r="F52" s="14"/>
      <c r="G52" s="14"/>
      <c r="H52" s="14"/>
      <c r="I52" s="14"/>
      <c r="J52" s="14"/>
      <c r="K52" s="14"/>
      <c r="L52" s="14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8">
        <f>B52-D52-E52-F52-G52--H52-I52-J52-K52-L52-M52-N52-O52-P52-Q52-R52-S52-T52-U52-V52-W52-X52-Y52-Z52-AA52-AB52-AC52-AD52-AE52-AF52-AG52-AH52</f>
        <v>1584</v>
      </c>
    </row>
    <row r="53" spans="1:35" ht="12.75" thickBot="1">
      <c r="A53" s="36" t="s">
        <v>30</v>
      </c>
      <c r="B53" s="54">
        <v>8</v>
      </c>
      <c r="C53" s="54"/>
      <c r="D53" s="19"/>
      <c r="E53" s="19"/>
      <c r="F53" s="19"/>
      <c r="G53" s="19"/>
      <c r="H53" s="19"/>
      <c r="I53" s="19"/>
      <c r="J53" s="19"/>
      <c r="K53" s="19"/>
      <c r="L53" s="1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33">
        <f t="shared" si="1"/>
        <v>8</v>
      </c>
    </row>
    <row r="54" spans="1:35" ht="12.75" thickBot="1">
      <c r="A54" s="18" t="s">
        <v>32</v>
      </c>
      <c r="B54" s="53">
        <v>86</v>
      </c>
      <c r="C54" s="53"/>
      <c r="D54" s="19"/>
      <c r="E54" s="19"/>
      <c r="F54" s="19"/>
      <c r="G54" s="19"/>
      <c r="H54" s="19"/>
      <c r="I54" s="19"/>
      <c r="J54" s="19"/>
      <c r="K54" s="19"/>
      <c r="L54" s="19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33">
        <f t="shared" si="1"/>
        <v>86</v>
      </c>
    </row>
    <row r="55" spans="1:35" ht="12.75" thickBot="1">
      <c r="A55" s="5" t="s">
        <v>33</v>
      </c>
      <c r="B55" s="50">
        <v>130</v>
      </c>
      <c r="C55" s="50"/>
      <c r="D55" s="14"/>
      <c r="E55" s="14"/>
      <c r="F55" s="14"/>
      <c r="G55" s="14"/>
      <c r="H55" s="14"/>
      <c r="I55" s="14"/>
      <c r="J55" s="14"/>
      <c r="K55" s="14"/>
      <c r="L55" s="14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8">
        <f t="shared" si="1"/>
        <v>130</v>
      </c>
    </row>
    <row r="56" spans="1:35" ht="12.75" thickBot="1">
      <c r="A56" s="8" t="s">
        <v>34</v>
      </c>
      <c r="B56" s="47">
        <v>30</v>
      </c>
      <c r="C56" s="47"/>
      <c r="D56" s="9"/>
      <c r="E56" s="9"/>
      <c r="F56" s="9"/>
      <c r="G56" s="9"/>
      <c r="H56" s="9"/>
      <c r="I56" s="9"/>
      <c r="J56" s="9"/>
      <c r="K56" s="9"/>
      <c r="L56" s="9">
        <v>3</v>
      </c>
      <c r="M56" s="10"/>
      <c r="N56" s="10"/>
      <c r="O56" s="10"/>
      <c r="P56" s="10"/>
      <c r="Q56" s="10"/>
      <c r="R56" s="10"/>
      <c r="S56" s="10">
        <v>5</v>
      </c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28">
        <f t="shared" si="1"/>
        <v>22</v>
      </c>
    </row>
    <row r="57" spans="1:35" ht="12.75" thickBot="1">
      <c r="A57" s="37" t="s">
        <v>36</v>
      </c>
      <c r="B57" s="49">
        <v>0</v>
      </c>
      <c r="C57" s="49"/>
      <c r="D57" s="13"/>
      <c r="E57" s="13"/>
      <c r="F57" s="13"/>
      <c r="G57" s="13"/>
      <c r="H57" s="13"/>
      <c r="I57" s="13"/>
      <c r="J57" s="13"/>
      <c r="K57" s="13"/>
      <c r="L57" s="13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33">
        <f>B57-D57-E57-F57-G57--H57-I57-J57-K57-L57-M57-N57-O57-P57-Q57-R57-S57-T57-U57-V57-W57-X57-Y57-Z57-AA57-AB57-AC57-AD57-AE57-AF57-AG57-AH57</f>
        <v>0</v>
      </c>
    </row>
    <row r="58" spans="1:35" ht="12.75" thickBot="1">
      <c r="A58" s="38" t="s">
        <v>37</v>
      </c>
      <c r="B58" s="51">
        <v>9</v>
      </c>
      <c r="C58" s="51"/>
      <c r="D58" s="14"/>
      <c r="E58" s="14"/>
      <c r="F58" s="14">
        <v>3</v>
      </c>
      <c r="G58" s="14"/>
      <c r="H58" s="14"/>
      <c r="I58" s="14"/>
      <c r="J58" s="14"/>
      <c r="K58" s="14"/>
      <c r="L58" s="14">
        <v>4</v>
      </c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8">
        <f>B58-D58-E58-F58-G58--H58-I58-J58-K58-L58-M58-N58-O58-P58-Q58-R58-S58-T58-U58-V58-W58-X58-Y58-Z58-AA58-AB58-AC58-AD58-AE58-AF58-AG58-AH58</f>
        <v>2</v>
      </c>
    </row>
    <row r="59" spans="1:35" ht="12.75" thickBot="1">
      <c r="A59" s="36" t="s">
        <v>116</v>
      </c>
      <c r="B59" s="54">
        <v>10</v>
      </c>
      <c r="C59" s="54"/>
      <c r="D59" s="19"/>
      <c r="E59" s="19">
        <v>2</v>
      </c>
      <c r="F59" s="19"/>
      <c r="G59" s="19">
        <v>3</v>
      </c>
      <c r="H59" s="19"/>
      <c r="I59" s="19"/>
      <c r="J59" s="19"/>
      <c r="K59" s="19"/>
      <c r="L59" s="19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33">
        <f t="shared" si="1"/>
        <v>5</v>
      </c>
    </row>
    <row r="60" spans="1:35" ht="12.75" thickBot="1">
      <c r="A60" s="4" t="s">
        <v>110</v>
      </c>
      <c r="B60" s="34">
        <v>60</v>
      </c>
      <c r="C60" s="34"/>
      <c r="D60" s="13"/>
      <c r="E60" s="13"/>
      <c r="F60" s="13"/>
      <c r="G60" s="13"/>
      <c r="H60" s="13"/>
      <c r="I60" s="13"/>
      <c r="J60" s="13"/>
      <c r="K60" s="13"/>
      <c r="L60" s="13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3">
        <f>B60-D60-E60-F60-G60--H60-I60-J60-K60-L60-M60-N60-O60-P60-Q60-R60-S60-T60-U60-V60-W60-X60-Y60-Z60-AA60-AB60-AC60-AD60-AE60-AF60-AG60-AH60</f>
        <v>60</v>
      </c>
    </row>
    <row r="61" spans="1:35" ht="12.75" thickBot="1">
      <c r="A61" s="4" t="s">
        <v>109</v>
      </c>
      <c r="B61" s="34">
        <v>25</v>
      </c>
      <c r="C61" s="34"/>
      <c r="D61" s="13"/>
      <c r="E61" s="13"/>
      <c r="F61" s="13"/>
      <c r="G61" s="13">
        <v>6</v>
      </c>
      <c r="H61" s="13"/>
      <c r="I61" s="13"/>
      <c r="J61" s="13"/>
      <c r="K61" s="13">
        <v>8</v>
      </c>
      <c r="L61" s="13"/>
      <c r="M61" s="21"/>
      <c r="N61" s="21"/>
      <c r="O61" s="21"/>
      <c r="P61" s="21"/>
      <c r="Q61" s="21"/>
      <c r="R61" s="21"/>
      <c r="S61" s="21">
        <v>4</v>
      </c>
      <c r="T61" s="21"/>
      <c r="U61" s="21"/>
      <c r="V61" s="21"/>
      <c r="W61" s="21"/>
      <c r="X61" s="21"/>
      <c r="Y61" s="21"/>
      <c r="Z61" s="21">
        <v>4</v>
      </c>
      <c r="AA61" s="21"/>
      <c r="AB61" s="21"/>
      <c r="AC61" s="21"/>
      <c r="AD61" s="21"/>
      <c r="AE61" s="21"/>
      <c r="AF61" s="21"/>
      <c r="AG61" s="21"/>
      <c r="AH61" s="21"/>
      <c r="AI61" s="33">
        <f>B61-D61-E61-F61-G61--H61-I61-J61-K61-L61-M61-N61-O61-P61-Q61-R61-S61-T61-U61-V61-W61-X61-Y61-Z61-AA61-AB61-AC61-AD61-AE61-AF61-AG61-AH61</f>
        <v>3</v>
      </c>
    </row>
    <row r="62" spans="1:35" ht="12.75" thickBot="1">
      <c r="A62" s="4" t="s">
        <v>39</v>
      </c>
      <c r="B62" s="34">
        <v>23</v>
      </c>
      <c r="C62" s="34"/>
      <c r="D62" s="13"/>
      <c r="E62" s="13"/>
      <c r="F62" s="13"/>
      <c r="G62" s="13"/>
      <c r="H62" s="13"/>
      <c r="I62" s="13"/>
      <c r="J62" s="13"/>
      <c r="K62" s="13"/>
      <c r="L62" s="13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33">
        <f>B62-D62-E62-F62-G62--H62-I62-J62-K62-L62-M62-N62-O62-P62-Q62-R62-S62-T62-U62-V62-W62-X62-Y62-Z62-AA62-AB62-AC62-AD62-AE62-AF62-AG62-AH62</f>
        <v>23</v>
      </c>
    </row>
    <row r="63" spans="1:35" ht="12.75" thickBot="1">
      <c r="A63" s="35" t="s">
        <v>49</v>
      </c>
      <c r="B63" s="34">
        <v>75</v>
      </c>
      <c r="C63" s="34"/>
      <c r="D63" s="13"/>
      <c r="E63" s="13"/>
      <c r="F63" s="13"/>
      <c r="G63" s="13">
        <v>5</v>
      </c>
      <c r="H63" s="13"/>
      <c r="I63" s="13"/>
      <c r="J63" s="13"/>
      <c r="K63" s="13"/>
      <c r="L63" s="13"/>
      <c r="M63" s="21"/>
      <c r="N63" s="21"/>
      <c r="O63" s="21"/>
      <c r="P63" s="21"/>
      <c r="Q63" s="21"/>
      <c r="R63" s="21"/>
      <c r="S63" s="21">
        <v>5</v>
      </c>
      <c r="T63" s="21"/>
      <c r="U63" s="21"/>
      <c r="V63" s="21"/>
      <c r="W63" s="21"/>
      <c r="X63" s="21"/>
      <c r="Y63" s="21"/>
      <c r="Z63" s="21">
        <v>5</v>
      </c>
      <c r="AA63" s="21"/>
      <c r="AB63" s="21"/>
      <c r="AC63" s="21"/>
      <c r="AD63" s="21"/>
      <c r="AE63" s="21"/>
      <c r="AF63" s="21"/>
      <c r="AG63" s="21"/>
      <c r="AH63" s="21"/>
      <c r="AI63" s="33">
        <f>B63-D63-E63-F63-G63--H63-I63-J63-K63-L63-M63-N63-O63-P63-Q63-R63-S63-T63-U63-V63-W63-X63-Y63-Z63-AA63-AB63-AC63-AD63-AE63-AF63-AG63-AH63</f>
        <v>60</v>
      </c>
    </row>
    <row r="64" spans="1:35">
      <c r="A64" s="4" t="s">
        <v>112</v>
      </c>
      <c r="B64" s="34">
        <v>0</v>
      </c>
      <c r="C64" s="34"/>
      <c r="D64" s="13"/>
      <c r="E64" s="13"/>
      <c r="F64" s="13"/>
      <c r="G64" s="13"/>
      <c r="H64" s="13"/>
      <c r="I64" s="13"/>
      <c r="J64" s="13"/>
      <c r="K64" s="13"/>
      <c r="L64" s="13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33">
        <f>B64-D64-E64-F64-G64--H64-I64-J64-K64-L64-M64-N64-O64-P64-Q64-R64-S64-T64-U64-V64-W64-X64-Y64-Z64-AA64-AB64-AC64-AD64-AE64-AF64-AG64-AH64</f>
        <v>0</v>
      </c>
    </row>
    <row r="65" spans="1:35" ht="12.75" thickBot="1">
      <c r="A65" s="15" t="s">
        <v>38</v>
      </c>
      <c r="B65" s="48">
        <v>57</v>
      </c>
      <c r="C65" s="48"/>
      <c r="D65" s="11"/>
      <c r="E65" s="11"/>
      <c r="F65" s="11"/>
      <c r="G65" s="11"/>
      <c r="H65" s="11"/>
      <c r="I65" s="11"/>
      <c r="J65" s="11"/>
      <c r="K65" s="11"/>
      <c r="L65" s="11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29">
        <f t="shared" si="1"/>
        <v>57</v>
      </c>
    </row>
    <row r="66" spans="1:35" ht="12.75" thickBot="1">
      <c r="A66" s="4" t="s">
        <v>111</v>
      </c>
      <c r="B66" s="34">
        <v>8</v>
      </c>
      <c r="C66" s="34"/>
      <c r="D66" s="13"/>
      <c r="E66" s="13"/>
      <c r="F66" s="13"/>
      <c r="G66" s="13"/>
      <c r="H66" s="13"/>
      <c r="I66" s="13"/>
      <c r="J66" s="13"/>
      <c r="K66" s="13"/>
      <c r="L66" s="13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33">
        <f t="shared" si="1"/>
        <v>8</v>
      </c>
    </row>
    <row r="67" spans="1:35" ht="12.75" thickBot="1">
      <c r="A67" s="38" t="s">
        <v>41</v>
      </c>
      <c r="B67" s="49">
        <v>7</v>
      </c>
      <c r="C67" s="49"/>
      <c r="D67" s="13"/>
      <c r="E67" s="13"/>
      <c r="F67" s="13"/>
      <c r="G67" s="13"/>
      <c r="H67" s="13"/>
      <c r="I67" s="13"/>
      <c r="J67" s="13"/>
      <c r="K67" s="13"/>
      <c r="L67" s="13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33">
        <f>B67-D67-E67-F67-G67--H67-I67-J67-K67-L67-M67-N67-O67-P67-Q67-R67-S67-T67-U67-V67-W67-X67-Y67-Z67-AA67-AB67-AC67-AD67-AE67-AF67-AG67-AH67</f>
        <v>7</v>
      </c>
    </row>
    <row r="68" spans="1:35" ht="12.75" thickBot="1">
      <c r="A68" s="36" t="s">
        <v>40</v>
      </c>
      <c r="B68" s="49">
        <v>17</v>
      </c>
      <c r="C68" s="49"/>
      <c r="D68" s="13"/>
      <c r="E68" s="13"/>
      <c r="F68" s="13"/>
      <c r="G68" s="13"/>
      <c r="H68" s="13"/>
      <c r="I68" s="13"/>
      <c r="J68" s="13"/>
      <c r="K68" s="13"/>
      <c r="L68" s="13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33">
        <f t="shared" si="1"/>
        <v>17</v>
      </c>
    </row>
    <row r="69" spans="1:35" ht="12.75" thickBot="1">
      <c r="A69" s="4" t="s">
        <v>44</v>
      </c>
      <c r="B69" s="34">
        <v>1</v>
      </c>
      <c r="C69" s="34"/>
      <c r="D69" s="13"/>
      <c r="E69" s="13"/>
      <c r="F69" s="13"/>
      <c r="G69" s="13"/>
      <c r="H69" s="13"/>
      <c r="I69" s="13"/>
      <c r="J69" s="13"/>
      <c r="K69" s="13"/>
      <c r="L69" s="13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33">
        <f>B69-D69-E69-F69-G69--H69-I69-J69-K69-L69-M69-N69-O69-P69-Q69-R69-S69-T69-U69-V69-W69-X69-Y69-Z69-AA69-AB69-AC69-AD69-AE69-AF69-AG69-AH69</f>
        <v>1</v>
      </c>
    </row>
    <row r="70" spans="1:35" ht="12.75" thickBot="1">
      <c r="A70" s="15" t="s">
        <v>42</v>
      </c>
      <c r="B70" s="34">
        <v>10</v>
      </c>
      <c r="C70" s="34"/>
      <c r="D70" s="13"/>
      <c r="E70" s="13"/>
      <c r="F70" s="13"/>
      <c r="G70" s="13"/>
      <c r="H70" s="13"/>
      <c r="I70" s="13"/>
      <c r="J70" s="13"/>
      <c r="K70" s="13"/>
      <c r="L70" s="13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33">
        <f t="shared" si="1"/>
        <v>10</v>
      </c>
    </row>
    <row r="71" spans="1:35" ht="12.75" thickBot="1">
      <c r="A71" s="4" t="s">
        <v>117</v>
      </c>
      <c r="B71" s="34">
        <v>0</v>
      </c>
      <c r="C71" s="34">
        <v>14</v>
      </c>
      <c r="D71" s="13"/>
      <c r="E71" s="13"/>
      <c r="F71" s="13"/>
      <c r="G71" s="13"/>
      <c r="H71" s="13"/>
      <c r="I71" s="13"/>
      <c r="J71" s="13"/>
      <c r="K71" s="13"/>
      <c r="L71" s="13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33">
        <v>14</v>
      </c>
    </row>
    <row r="72" spans="1:35" ht="12.75" thickBot="1">
      <c r="A72" s="4" t="s">
        <v>43</v>
      </c>
      <c r="B72" s="34">
        <v>20</v>
      </c>
      <c r="C72" s="34"/>
      <c r="D72" s="13"/>
      <c r="E72" s="13"/>
      <c r="F72" s="13"/>
      <c r="G72" s="13"/>
      <c r="H72" s="13"/>
      <c r="I72" s="13"/>
      <c r="J72" s="13"/>
      <c r="K72" s="13"/>
      <c r="L72" s="1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33">
        <f t="shared" si="1"/>
        <v>20</v>
      </c>
    </row>
    <row r="73" spans="1:35" ht="12.75" thickBot="1">
      <c r="A73" s="35" t="s">
        <v>45</v>
      </c>
      <c r="B73" s="34">
        <v>1</v>
      </c>
      <c r="C73" s="34"/>
      <c r="D73" s="13"/>
      <c r="E73" s="13"/>
      <c r="F73" s="13"/>
      <c r="G73" s="13"/>
      <c r="H73" s="13"/>
      <c r="I73" s="13"/>
      <c r="J73" s="13"/>
      <c r="K73" s="13"/>
      <c r="L73" s="1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33">
        <f t="shared" si="1"/>
        <v>1</v>
      </c>
    </row>
    <row r="74" spans="1:35" ht="12.75" thickBot="1">
      <c r="A74" s="38" t="s">
        <v>47</v>
      </c>
      <c r="B74" s="49">
        <v>3</v>
      </c>
      <c r="C74" s="49"/>
      <c r="D74" s="13"/>
      <c r="E74" s="13"/>
      <c r="F74" s="13"/>
      <c r="G74" s="13"/>
      <c r="H74" s="13"/>
      <c r="I74" s="13"/>
      <c r="J74" s="13"/>
      <c r="K74" s="13"/>
      <c r="L74" s="13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33">
        <f>B74-D74-E74-F74-G74--H74-I74-J74-K74-L74-M74-N74-O74-P74-Q74-R74-S74-T74-U74-V74-W74-X74-Y74-Z74-AA74-AB74-AC74-AD74-AE74-AF74-AG74-AH74</f>
        <v>3</v>
      </c>
    </row>
    <row r="75" spans="1:35" ht="12.75" thickBot="1">
      <c r="A75" s="36" t="s">
        <v>46</v>
      </c>
      <c r="B75" s="49">
        <v>1</v>
      </c>
      <c r="C75" s="49"/>
      <c r="D75" s="13"/>
      <c r="E75" s="13"/>
      <c r="F75" s="13"/>
      <c r="G75" s="13"/>
      <c r="H75" s="13"/>
      <c r="I75" s="13"/>
      <c r="J75" s="13"/>
      <c r="K75" s="13"/>
      <c r="L75" s="13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33">
        <f t="shared" si="1"/>
        <v>1</v>
      </c>
    </row>
    <row r="76" spans="1:35" ht="12.75" thickBot="1">
      <c r="A76" s="40" t="s">
        <v>48</v>
      </c>
      <c r="B76" s="50">
        <v>1</v>
      </c>
      <c r="C76" s="50"/>
      <c r="D76" s="14"/>
      <c r="E76" s="14"/>
      <c r="F76" s="14"/>
      <c r="G76" s="14"/>
      <c r="H76" s="14"/>
      <c r="I76" s="14"/>
      <c r="J76" s="14"/>
      <c r="K76" s="14"/>
      <c r="L76" s="14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33">
        <f t="shared" si="1"/>
        <v>1</v>
      </c>
    </row>
    <row r="83" spans="1:35" ht="11.25" customHeight="1"/>
    <row r="84" spans="1:35" ht="12.75" thickBot="1"/>
    <row r="85" spans="1:35" ht="21.75" thickBot="1">
      <c r="A85" s="3" t="s">
        <v>50</v>
      </c>
      <c r="B85" s="47" t="s">
        <v>0</v>
      </c>
      <c r="C85" s="47" t="s">
        <v>123</v>
      </c>
      <c r="D85" s="9">
        <v>1</v>
      </c>
      <c r="E85" s="9">
        <v>2</v>
      </c>
      <c r="F85" s="9">
        <v>3</v>
      </c>
      <c r="G85" s="9">
        <v>4</v>
      </c>
      <c r="H85" s="9">
        <v>5</v>
      </c>
      <c r="I85" s="9">
        <v>6</v>
      </c>
      <c r="J85" s="9">
        <v>7</v>
      </c>
      <c r="K85" s="9">
        <v>8</v>
      </c>
      <c r="L85" s="9">
        <v>9</v>
      </c>
      <c r="M85" s="10">
        <v>10</v>
      </c>
      <c r="N85" s="10">
        <v>11</v>
      </c>
      <c r="O85" s="10">
        <v>12</v>
      </c>
      <c r="P85" s="10">
        <v>13</v>
      </c>
      <c r="Q85" s="10">
        <v>14</v>
      </c>
      <c r="R85" s="10">
        <v>15</v>
      </c>
      <c r="S85" s="10">
        <v>16</v>
      </c>
      <c r="T85" s="10">
        <v>17</v>
      </c>
      <c r="U85" s="10">
        <v>18</v>
      </c>
      <c r="V85" s="10">
        <v>19</v>
      </c>
      <c r="W85" s="10">
        <v>20</v>
      </c>
      <c r="X85" s="10">
        <v>21</v>
      </c>
      <c r="Y85" s="10">
        <v>22</v>
      </c>
      <c r="Z85" s="10">
        <v>23</v>
      </c>
      <c r="AA85" s="10">
        <v>24</v>
      </c>
      <c r="AB85" s="10">
        <v>25</v>
      </c>
      <c r="AC85" s="10">
        <v>26</v>
      </c>
      <c r="AD85" s="10">
        <v>27</v>
      </c>
      <c r="AE85" s="10">
        <v>28</v>
      </c>
      <c r="AF85" s="10">
        <v>29</v>
      </c>
      <c r="AG85" s="10">
        <v>30</v>
      </c>
      <c r="AH85" s="10">
        <v>31</v>
      </c>
      <c r="AI85" s="28" t="s">
        <v>25</v>
      </c>
    </row>
    <row r="86" spans="1:35">
      <c r="A86" s="15" t="s">
        <v>51</v>
      </c>
      <c r="B86" s="48">
        <v>150</v>
      </c>
      <c r="C86" s="48">
        <v>357</v>
      </c>
      <c r="D86" s="11"/>
      <c r="E86" s="11"/>
      <c r="F86" s="11"/>
      <c r="G86" s="11"/>
      <c r="H86" s="11"/>
      <c r="I86" s="11"/>
      <c r="J86" s="11"/>
      <c r="K86" s="11"/>
      <c r="L86" s="11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29">
        <v>507</v>
      </c>
    </row>
    <row r="87" spans="1:35">
      <c r="A87" s="4" t="s">
        <v>52</v>
      </c>
      <c r="B87" s="34">
        <v>0</v>
      </c>
      <c r="C87" s="34"/>
      <c r="D87" s="13"/>
      <c r="E87" s="13"/>
      <c r="F87" s="13"/>
      <c r="G87" s="13"/>
      <c r="H87" s="13"/>
      <c r="I87" s="13"/>
      <c r="J87" s="13"/>
      <c r="K87" s="13"/>
      <c r="L87" s="13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9">
        <f t="shared" ref="AI87:AI97" si="2">B87-D87-E87-F87-G87-H87-I87-J87-K87-L87-M87-N87-O87-P87-Q87-R87-S87-T87-U87-V87-W87-X87-Y87-Z87-AA87-AB87-AC87-AD87-AE87-AF87-AG87-AH87</f>
        <v>0</v>
      </c>
    </row>
    <row r="88" spans="1:35">
      <c r="A88" s="4" t="s">
        <v>53</v>
      </c>
      <c r="B88" s="34">
        <v>245</v>
      </c>
      <c r="C88" s="34"/>
      <c r="D88" s="13"/>
      <c r="E88" s="13"/>
      <c r="F88" s="13"/>
      <c r="G88" s="13"/>
      <c r="H88" s="13"/>
      <c r="I88" s="13"/>
      <c r="J88" s="13"/>
      <c r="K88" s="13">
        <v>2</v>
      </c>
      <c r="L88" s="13"/>
      <c r="M88" s="21"/>
      <c r="N88" s="21"/>
      <c r="O88" s="21">
        <v>1</v>
      </c>
      <c r="P88" s="21">
        <v>3</v>
      </c>
      <c r="Q88" s="21">
        <v>2</v>
      </c>
      <c r="R88" s="21"/>
      <c r="S88" s="21">
        <v>1</v>
      </c>
      <c r="T88" s="21">
        <v>1</v>
      </c>
      <c r="U88" s="21"/>
      <c r="V88" s="21"/>
      <c r="W88" s="21"/>
      <c r="X88" s="21"/>
      <c r="Y88" s="21"/>
      <c r="Z88" s="21"/>
      <c r="AA88" s="21"/>
      <c r="AB88" s="21">
        <v>2</v>
      </c>
      <c r="AC88" s="21"/>
      <c r="AD88" s="21"/>
      <c r="AE88" s="21"/>
      <c r="AF88" s="21"/>
      <c r="AG88" s="21"/>
      <c r="AH88" s="21"/>
      <c r="AI88" s="29">
        <f t="shared" si="2"/>
        <v>233</v>
      </c>
    </row>
    <row r="89" spans="1:35">
      <c r="A89" s="4" t="s">
        <v>54</v>
      </c>
      <c r="B89" s="34">
        <v>170</v>
      </c>
      <c r="C89" s="34">
        <v>154</v>
      </c>
      <c r="D89" s="13"/>
      <c r="E89" s="13"/>
      <c r="F89" s="13"/>
      <c r="G89" s="13"/>
      <c r="H89" s="13"/>
      <c r="I89" s="13"/>
      <c r="J89" s="13"/>
      <c r="K89" s="13"/>
      <c r="L89" s="13"/>
      <c r="M89" s="21"/>
      <c r="N89" s="21"/>
      <c r="O89" s="21"/>
      <c r="P89" s="21"/>
      <c r="Q89" s="21"/>
      <c r="R89" s="21"/>
      <c r="S89" s="21"/>
      <c r="T89" s="21"/>
      <c r="U89" s="21">
        <v>1</v>
      </c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9">
        <v>323</v>
      </c>
    </row>
    <row r="90" spans="1:35">
      <c r="A90" s="4" t="s">
        <v>55</v>
      </c>
      <c r="B90" s="34">
        <v>139</v>
      </c>
      <c r="C90" s="34"/>
      <c r="D90" s="13"/>
      <c r="E90" s="13"/>
      <c r="F90" s="13"/>
      <c r="G90" s="13"/>
      <c r="H90" s="13"/>
      <c r="I90" s="13"/>
      <c r="J90" s="13"/>
      <c r="K90" s="13"/>
      <c r="L90" s="13"/>
      <c r="M90" s="21"/>
      <c r="N90" s="21"/>
      <c r="O90" s="21"/>
      <c r="P90" s="21"/>
      <c r="Q90" s="21"/>
      <c r="R90" s="21"/>
      <c r="S90" s="21"/>
      <c r="T90" s="21"/>
      <c r="U90" s="21">
        <v>1</v>
      </c>
      <c r="V90" s="21"/>
      <c r="W90" s="21"/>
      <c r="X90" s="21"/>
      <c r="Y90" s="21"/>
      <c r="Z90" s="21"/>
      <c r="AA90" s="21"/>
      <c r="AB90" s="21">
        <v>1</v>
      </c>
      <c r="AC90" s="21"/>
      <c r="AD90" s="21"/>
      <c r="AE90" s="21"/>
      <c r="AF90" s="21"/>
      <c r="AG90" s="21"/>
      <c r="AH90" s="21"/>
      <c r="AI90" s="29">
        <f t="shared" si="2"/>
        <v>137</v>
      </c>
    </row>
    <row r="91" spans="1:35">
      <c r="A91" s="4" t="s">
        <v>56</v>
      </c>
      <c r="B91" s="34">
        <v>88</v>
      </c>
      <c r="C91" s="34"/>
      <c r="D91" s="13"/>
      <c r="E91" s="13"/>
      <c r="F91" s="13"/>
      <c r="G91" s="13"/>
      <c r="H91" s="13"/>
      <c r="I91" s="13"/>
      <c r="J91" s="13"/>
      <c r="K91" s="13">
        <v>1</v>
      </c>
      <c r="L91" s="13"/>
      <c r="M91" s="21"/>
      <c r="N91" s="21"/>
      <c r="O91" s="21"/>
      <c r="P91" s="21"/>
      <c r="Q91" s="21"/>
      <c r="R91" s="21"/>
      <c r="S91" s="21"/>
      <c r="T91" s="21"/>
      <c r="U91" s="21"/>
      <c r="V91" s="21">
        <v>1</v>
      </c>
      <c r="W91" s="21"/>
      <c r="X91" s="21"/>
      <c r="Y91" s="21"/>
      <c r="Z91" s="21"/>
      <c r="AA91" s="21"/>
      <c r="AB91" s="21"/>
      <c r="AC91" s="21"/>
      <c r="AD91" s="21">
        <v>6</v>
      </c>
      <c r="AE91" s="21"/>
      <c r="AF91" s="21"/>
      <c r="AG91" s="21"/>
      <c r="AH91" s="21"/>
      <c r="AI91" s="29">
        <f t="shared" si="2"/>
        <v>80</v>
      </c>
    </row>
    <row r="92" spans="1:35">
      <c r="A92" s="4" t="s">
        <v>57</v>
      </c>
      <c r="B92" s="34">
        <v>24</v>
      </c>
      <c r="C92" s="34">
        <v>16</v>
      </c>
      <c r="D92" s="13"/>
      <c r="E92" s="13"/>
      <c r="F92" s="13"/>
      <c r="G92" s="13"/>
      <c r="H92" s="13"/>
      <c r="I92" s="13"/>
      <c r="J92" s="13"/>
      <c r="K92" s="13"/>
      <c r="L92" s="13"/>
      <c r="M92" s="21"/>
      <c r="N92" s="21">
        <v>3</v>
      </c>
      <c r="O92" s="21">
        <v>1</v>
      </c>
      <c r="P92" s="21">
        <v>3</v>
      </c>
      <c r="Q92" s="21"/>
      <c r="R92" s="21"/>
      <c r="S92" s="21"/>
      <c r="T92" s="21"/>
      <c r="U92" s="21"/>
      <c r="V92" s="21"/>
      <c r="W92" s="21">
        <v>4</v>
      </c>
      <c r="X92" s="21">
        <v>9</v>
      </c>
      <c r="Y92" s="21"/>
      <c r="Z92" s="21">
        <v>3</v>
      </c>
      <c r="AA92" s="21">
        <v>5</v>
      </c>
      <c r="AB92" s="21"/>
      <c r="AC92" s="21"/>
      <c r="AD92" s="21">
        <v>5</v>
      </c>
      <c r="AE92" s="21"/>
      <c r="AF92" s="21"/>
      <c r="AG92" s="21"/>
      <c r="AH92" s="21"/>
      <c r="AI92" s="29">
        <v>7</v>
      </c>
    </row>
    <row r="93" spans="1:35">
      <c r="A93" s="4" t="s">
        <v>58</v>
      </c>
      <c r="B93" s="34">
        <v>14</v>
      </c>
      <c r="C93" s="34">
        <v>5</v>
      </c>
      <c r="D93" s="13"/>
      <c r="E93" s="13"/>
      <c r="F93" s="13"/>
      <c r="G93" s="13"/>
      <c r="H93" s="13"/>
      <c r="I93" s="13">
        <v>3</v>
      </c>
      <c r="J93" s="13">
        <v>4</v>
      </c>
      <c r="K93" s="13">
        <v>2</v>
      </c>
      <c r="L93" s="13">
        <v>3</v>
      </c>
      <c r="M93" s="21">
        <v>7</v>
      </c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9">
        <v>0</v>
      </c>
    </row>
    <row r="94" spans="1:35">
      <c r="A94" s="4" t="s">
        <v>59</v>
      </c>
      <c r="B94" s="34">
        <v>4</v>
      </c>
      <c r="C94" s="34">
        <v>15</v>
      </c>
      <c r="D94" s="13"/>
      <c r="E94" s="13"/>
      <c r="F94" s="13"/>
      <c r="G94" s="13"/>
      <c r="H94" s="13"/>
      <c r="I94" s="13"/>
      <c r="J94" s="13"/>
      <c r="K94" s="13"/>
      <c r="L94" s="13"/>
      <c r="M94" s="21"/>
      <c r="N94" s="21"/>
      <c r="O94" s="21"/>
      <c r="P94" s="21"/>
      <c r="Q94" s="21"/>
      <c r="R94" s="21"/>
      <c r="S94" s="21"/>
      <c r="T94" s="21">
        <v>1</v>
      </c>
      <c r="U94" s="21"/>
      <c r="V94" s="21"/>
      <c r="W94" s="21">
        <v>4</v>
      </c>
      <c r="X94" s="21"/>
      <c r="Y94" s="21"/>
      <c r="Z94" s="21"/>
      <c r="AA94" s="21"/>
      <c r="AB94" s="21">
        <v>4</v>
      </c>
      <c r="AC94" s="21">
        <v>5</v>
      </c>
      <c r="AD94" s="21">
        <v>3</v>
      </c>
      <c r="AE94" s="21"/>
      <c r="AF94" s="21"/>
      <c r="AG94" s="21"/>
      <c r="AH94" s="21"/>
      <c r="AI94" s="29">
        <v>2</v>
      </c>
    </row>
    <row r="95" spans="1:35">
      <c r="A95" s="4" t="s">
        <v>60</v>
      </c>
      <c r="B95" s="34">
        <v>12</v>
      </c>
      <c r="C95" s="34"/>
      <c r="D95" s="13"/>
      <c r="E95" s="13"/>
      <c r="F95" s="13"/>
      <c r="G95" s="13"/>
      <c r="H95" s="13"/>
      <c r="I95" s="13"/>
      <c r="J95" s="13"/>
      <c r="K95" s="13">
        <v>3</v>
      </c>
      <c r="L95" s="13"/>
      <c r="M95" s="21"/>
      <c r="N95" s="21"/>
      <c r="O95" s="21"/>
      <c r="P95" s="21"/>
      <c r="Q95" s="21"/>
      <c r="R95" s="21"/>
      <c r="S95" s="21"/>
      <c r="T95" s="21"/>
      <c r="U95" s="21"/>
      <c r="V95" s="21">
        <v>2</v>
      </c>
      <c r="W95" s="21"/>
      <c r="X95" s="21"/>
      <c r="Y95" s="21"/>
      <c r="Z95" s="21"/>
      <c r="AA95" s="21"/>
      <c r="AB95" s="21">
        <v>3</v>
      </c>
      <c r="AC95" s="21"/>
      <c r="AD95" s="21"/>
      <c r="AE95" s="21"/>
      <c r="AF95" s="21"/>
      <c r="AG95" s="21"/>
      <c r="AH95" s="21"/>
      <c r="AI95" s="29">
        <f t="shared" si="2"/>
        <v>4</v>
      </c>
    </row>
    <row r="96" spans="1:35">
      <c r="A96" s="4" t="s">
        <v>61</v>
      </c>
      <c r="B96" s="34">
        <v>4</v>
      </c>
      <c r="C96" s="34"/>
      <c r="D96" s="13"/>
      <c r="E96" s="13"/>
      <c r="F96" s="13"/>
      <c r="G96" s="13"/>
      <c r="H96" s="13"/>
      <c r="I96" s="13"/>
      <c r="J96" s="13"/>
      <c r="K96" s="13"/>
      <c r="L96" s="13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9">
        <f t="shared" si="2"/>
        <v>4</v>
      </c>
    </row>
    <row r="97" spans="1:35" ht="12.75" thickBot="1">
      <c r="A97" s="5" t="s">
        <v>62</v>
      </c>
      <c r="B97" s="50">
        <v>4</v>
      </c>
      <c r="C97" s="50"/>
      <c r="D97" s="14"/>
      <c r="E97" s="14"/>
      <c r="F97" s="14"/>
      <c r="G97" s="14"/>
      <c r="H97" s="14"/>
      <c r="I97" s="14"/>
      <c r="J97" s="14"/>
      <c r="K97" s="14"/>
      <c r="L97" s="14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2">
        <f t="shared" si="2"/>
        <v>4</v>
      </c>
    </row>
    <row r="99" spans="1:35" ht="12.75" thickBot="1"/>
    <row r="100" spans="1:35" ht="21.75" thickBot="1">
      <c r="A100" s="3" t="s">
        <v>63</v>
      </c>
      <c r="B100" s="47"/>
      <c r="C100" s="47" t="s">
        <v>123</v>
      </c>
      <c r="D100" s="9"/>
      <c r="E100" s="9"/>
      <c r="F100" s="9"/>
      <c r="G100" s="9"/>
      <c r="H100" s="9"/>
      <c r="I100" s="9"/>
      <c r="J100" s="9"/>
      <c r="K100" s="9"/>
      <c r="L100" s="9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28"/>
    </row>
    <row r="101" spans="1:35" ht="12.75" thickBot="1">
      <c r="A101" s="41" t="s">
        <v>64</v>
      </c>
      <c r="B101" s="48">
        <v>946</v>
      </c>
      <c r="C101" s="48"/>
      <c r="D101" s="11"/>
      <c r="E101" s="11"/>
      <c r="F101" s="11"/>
      <c r="G101" s="11"/>
      <c r="H101" s="11"/>
      <c r="I101" s="11"/>
      <c r="J101" s="11">
        <v>40</v>
      </c>
      <c r="K101" s="11"/>
      <c r="L101" s="11"/>
      <c r="M101" s="12"/>
      <c r="N101" s="12"/>
      <c r="O101" s="12"/>
      <c r="P101" s="12">
        <v>24</v>
      </c>
      <c r="Q101" s="12"/>
      <c r="R101" s="12"/>
      <c r="S101" s="12"/>
      <c r="T101" s="12"/>
      <c r="U101" s="12"/>
      <c r="V101" s="12"/>
      <c r="W101" s="12"/>
      <c r="X101" s="12"/>
      <c r="Y101" s="12"/>
      <c r="Z101" s="12">
        <v>112</v>
      </c>
      <c r="AA101" s="12"/>
      <c r="AB101" s="12">
        <v>112</v>
      </c>
      <c r="AC101" s="12"/>
      <c r="AD101" s="12"/>
      <c r="AE101" s="12"/>
      <c r="AF101" s="12"/>
      <c r="AG101" s="12"/>
      <c r="AH101" s="12"/>
      <c r="AI101" s="29">
        <f>B101-D101-E101-F101-G101-H101-I101-J101-K101-L101-M101-N101-O101-P101-Q101-R101-S101-T101-U101-V101-W101-X101-Y101-Z101-AA101-AB101-AC101-AD101-AE101-AF101-AG101</f>
        <v>658</v>
      </c>
    </row>
    <row r="102" spans="1:35">
      <c r="A102" s="36" t="s">
        <v>65</v>
      </c>
      <c r="B102" s="49">
        <v>356</v>
      </c>
      <c r="C102" s="49"/>
      <c r="D102" s="13"/>
      <c r="E102" s="13"/>
      <c r="F102" s="13"/>
      <c r="G102" s="13"/>
      <c r="H102" s="13"/>
      <c r="I102" s="13"/>
      <c r="J102" s="13"/>
      <c r="K102" s="13"/>
      <c r="L102" s="13"/>
      <c r="M102" s="21"/>
      <c r="N102" s="21"/>
      <c r="O102" s="21"/>
      <c r="P102" s="21">
        <v>64</v>
      </c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9">
        <f t="shared" ref="AI102:AI114" si="3">B102-D102-E102-F102-G102-H102-I102-J102-K102-L102-M102-N102-O102-P102-Q102-R102-S102-T102-U102-V102-W102-X102-Y102-Z102-AA102-AB102-AC102-AD102-AE102-AF102-AG102</f>
        <v>292</v>
      </c>
    </row>
    <row r="103" spans="1:35">
      <c r="A103" s="37" t="s">
        <v>66</v>
      </c>
      <c r="B103" s="49"/>
      <c r="C103" s="49"/>
      <c r="D103" s="13"/>
      <c r="E103" s="13"/>
      <c r="F103" s="13"/>
      <c r="G103" s="13"/>
      <c r="H103" s="13"/>
      <c r="I103" s="13"/>
      <c r="J103" s="13"/>
      <c r="K103" s="13"/>
      <c r="L103" s="13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9">
        <f t="shared" si="3"/>
        <v>0</v>
      </c>
    </row>
    <row r="104" spans="1:35">
      <c r="A104" s="37" t="s">
        <v>67</v>
      </c>
      <c r="B104" s="49">
        <v>2048</v>
      </c>
      <c r="C104" s="49"/>
      <c r="D104" s="13"/>
      <c r="E104" s="13">
        <v>52</v>
      </c>
      <c r="F104" s="13"/>
      <c r="G104" s="13"/>
      <c r="H104" s="13"/>
      <c r="I104" s="13"/>
      <c r="J104" s="13"/>
      <c r="K104" s="13"/>
      <c r="L104" s="13"/>
      <c r="M104" s="21"/>
      <c r="N104" s="21"/>
      <c r="O104" s="21"/>
      <c r="P104" s="21"/>
      <c r="Q104" s="21">
        <v>48</v>
      </c>
      <c r="R104" s="21"/>
      <c r="S104" s="21">
        <v>52</v>
      </c>
      <c r="T104" s="21">
        <v>35</v>
      </c>
      <c r="U104" s="21"/>
      <c r="V104" s="21">
        <v>16</v>
      </c>
      <c r="W104" s="21"/>
      <c r="X104" s="21"/>
      <c r="Y104" s="21"/>
      <c r="Z104" s="21"/>
      <c r="AA104" s="21"/>
      <c r="AB104" s="21">
        <v>312</v>
      </c>
      <c r="AC104" s="21"/>
      <c r="AD104" s="21"/>
      <c r="AE104" s="21"/>
      <c r="AF104" s="21"/>
      <c r="AG104" s="21"/>
      <c r="AH104" s="21"/>
      <c r="AI104" s="29">
        <f t="shared" si="3"/>
        <v>1533</v>
      </c>
    </row>
    <row r="105" spans="1:35" ht="12.75" thickBot="1">
      <c r="A105" s="38" t="s">
        <v>68</v>
      </c>
      <c r="B105" s="49">
        <v>40</v>
      </c>
      <c r="C105" s="49"/>
      <c r="D105" s="13"/>
      <c r="E105" s="13"/>
      <c r="F105" s="13"/>
      <c r="G105" s="13"/>
      <c r="H105" s="13"/>
      <c r="I105" s="13"/>
      <c r="J105" s="13"/>
      <c r="K105" s="13"/>
      <c r="L105" s="13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9">
        <f t="shared" si="3"/>
        <v>40</v>
      </c>
    </row>
    <row r="106" spans="1:35" ht="12.75" thickBot="1">
      <c r="A106" s="41" t="s">
        <v>69</v>
      </c>
      <c r="B106" s="34">
        <v>1700</v>
      </c>
      <c r="C106" s="34"/>
      <c r="D106" s="13"/>
      <c r="E106" s="13"/>
      <c r="F106" s="13"/>
      <c r="G106" s="13"/>
      <c r="H106" s="13"/>
      <c r="I106" s="13"/>
      <c r="J106" s="13"/>
      <c r="K106" s="13"/>
      <c r="L106" s="13"/>
      <c r="M106" s="21"/>
      <c r="N106" s="21"/>
      <c r="O106" s="21"/>
      <c r="P106" s="21"/>
      <c r="Q106" s="21">
        <v>32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9">
        <f t="shared" si="3"/>
        <v>1668</v>
      </c>
    </row>
    <row r="107" spans="1:35">
      <c r="A107" s="36" t="s">
        <v>70</v>
      </c>
      <c r="B107" s="49">
        <v>2573</v>
      </c>
      <c r="C107" s="49"/>
      <c r="D107" s="13"/>
      <c r="E107" s="13"/>
      <c r="F107" s="13"/>
      <c r="G107" s="13"/>
      <c r="H107" s="13"/>
      <c r="I107" s="13"/>
      <c r="J107" s="13"/>
      <c r="K107" s="13"/>
      <c r="L107" s="13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9">
        <f t="shared" si="3"/>
        <v>2573</v>
      </c>
    </row>
    <row r="108" spans="1:35">
      <c r="A108" s="37" t="s">
        <v>98</v>
      </c>
      <c r="B108" s="49">
        <v>696</v>
      </c>
      <c r="C108" s="49"/>
      <c r="D108" s="13"/>
      <c r="E108" s="13"/>
      <c r="F108" s="13"/>
      <c r="G108" s="13"/>
      <c r="H108" s="13"/>
      <c r="I108" s="13"/>
      <c r="J108" s="13"/>
      <c r="K108" s="13"/>
      <c r="L108" s="13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9">
        <f t="shared" si="3"/>
        <v>696</v>
      </c>
    </row>
    <row r="109" spans="1:35">
      <c r="A109" s="37" t="s">
        <v>99</v>
      </c>
      <c r="B109" s="49">
        <v>351</v>
      </c>
      <c r="C109" s="49"/>
      <c r="D109" s="13"/>
      <c r="E109" s="13"/>
      <c r="F109" s="13"/>
      <c r="G109" s="13"/>
      <c r="H109" s="13"/>
      <c r="I109" s="13"/>
      <c r="J109" s="13"/>
      <c r="K109" s="13"/>
      <c r="L109" s="13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9">
        <f t="shared" si="3"/>
        <v>351</v>
      </c>
    </row>
    <row r="110" spans="1:35">
      <c r="A110" s="37" t="s">
        <v>71</v>
      </c>
      <c r="B110" s="49">
        <v>850</v>
      </c>
      <c r="C110" s="49"/>
      <c r="D110" s="13"/>
      <c r="E110" s="13"/>
      <c r="F110" s="13"/>
      <c r="G110" s="13"/>
      <c r="H110" s="13"/>
      <c r="I110" s="13"/>
      <c r="J110" s="13">
        <v>24</v>
      </c>
      <c r="K110" s="13"/>
      <c r="L110" s="13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9">
        <f t="shared" si="3"/>
        <v>826</v>
      </c>
    </row>
    <row r="111" spans="1:35">
      <c r="A111" s="37" t="s">
        <v>72</v>
      </c>
      <c r="B111" s="49">
        <v>1850</v>
      </c>
      <c r="C111" s="49"/>
      <c r="D111" s="13"/>
      <c r="E111" s="13"/>
      <c r="F111" s="13"/>
      <c r="G111" s="13"/>
      <c r="H111" s="13"/>
      <c r="I111" s="13"/>
      <c r="J111" s="13"/>
      <c r="K111" s="13"/>
      <c r="L111" s="13"/>
      <c r="M111" s="21"/>
      <c r="N111" s="21">
        <v>56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9">
        <f t="shared" si="3"/>
        <v>1794</v>
      </c>
    </row>
    <row r="112" spans="1:35">
      <c r="A112" s="37" t="s">
        <v>73</v>
      </c>
      <c r="B112" s="49">
        <v>60</v>
      </c>
      <c r="C112" s="49"/>
      <c r="D112" s="13"/>
      <c r="E112" s="13"/>
      <c r="F112" s="13"/>
      <c r="G112" s="13"/>
      <c r="H112" s="13"/>
      <c r="I112" s="13"/>
      <c r="J112" s="13"/>
      <c r="K112" s="13"/>
      <c r="L112" s="13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9">
        <f t="shared" si="3"/>
        <v>60</v>
      </c>
    </row>
    <row r="113" spans="1:35" ht="12.75" thickBot="1">
      <c r="A113" s="38" t="s">
        <v>118</v>
      </c>
      <c r="B113" s="49">
        <v>0</v>
      </c>
      <c r="C113" s="49">
        <v>48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9">
        <v>48</v>
      </c>
    </row>
    <row r="114" spans="1:35" ht="12.75" thickBot="1">
      <c r="A114" s="15" t="s">
        <v>74</v>
      </c>
      <c r="B114" s="50">
        <v>36</v>
      </c>
      <c r="C114" s="50"/>
      <c r="D114" s="14"/>
      <c r="E114" s="14"/>
      <c r="F114" s="14"/>
      <c r="G114" s="14"/>
      <c r="H114" s="14"/>
      <c r="I114" s="14"/>
      <c r="J114" s="14"/>
      <c r="K114" s="14"/>
      <c r="L114" s="14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>
        <f t="shared" si="3"/>
        <v>36</v>
      </c>
    </row>
    <row r="125" spans="1:35" ht="12.75" thickBot="1"/>
    <row r="126" spans="1:35" ht="21.75" thickBot="1">
      <c r="A126" s="42" t="s">
        <v>75</v>
      </c>
      <c r="B126" s="53" t="s">
        <v>0</v>
      </c>
      <c r="C126" s="53" t="s">
        <v>123</v>
      </c>
      <c r="D126" s="19">
        <v>1</v>
      </c>
      <c r="E126" s="19">
        <v>2</v>
      </c>
      <c r="F126" s="19">
        <v>3</v>
      </c>
      <c r="G126" s="19">
        <v>4</v>
      </c>
      <c r="H126" s="19">
        <v>5</v>
      </c>
      <c r="I126" s="19">
        <v>6</v>
      </c>
      <c r="J126" s="19">
        <v>7</v>
      </c>
      <c r="K126" s="19">
        <v>8</v>
      </c>
      <c r="L126" s="19">
        <v>9</v>
      </c>
      <c r="M126" s="20">
        <v>10</v>
      </c>
      <c r="N126" s="20">
        <v>11</v>
      </c>
      <c r="O126" s="20">
        <v>12</v>
      </c>
      <c r="P126" s="20">
        <v>13</v>
      </c>
      <c r="Q126" s="20">
        <v>14</v>
      </c>
      <c r="R126" s="20">
        <v>15</v>
      </c>
      <c r="S126" s="20">
        <v>16</v>
      </c>
      <c r="T126" s="20">
        <v>17</v>
      </c>
      <c r="U126" s="20">
        <v>18</v>
      </c>
      <c r="V126" s="20">
        <v>19</v>
      </c>
      <c r="W126" s="20">
        <v>20</v>
      </c>
      <c r="X126" s="20">
        <v>21</v>
      </c>
      <c r="Y126" s="20">
        <v>22</v>
      </c>
      <c r="Z126" s="20">
        <v>23</v>
      </c>
      <c r="AA126" s="20">
        <v>24</v>
      </c>
      <c r="AB126" s="20">
        <v>25</v>
      </c>
      <c r="AC126" s="20">
        <v>26</v>
      </c>
      <c r="AD126" s="20">
        <v>27</v>
      </c>
      <c r="AE126" s="20">
        <v>28</v>
      </c>
      <c r="AF126" s="20">
        <v>29</v>
      </c>
      <c r="AG126" s="20">
        <v>30</v>
      </c>
      <c r="AH126" s="20">
        <v>31</v>
      </c>
      <c r="AI126" s="33" t="s">
        <v>25</v>
      </c>
    </row>
    <row r="127" spans="1:35">
      <c r="A127" s="44" t="s">
        <v>76</v>
      </c>
      <c r="B127" s="49">
        <v>4</v>
      </c>
      <c r="C127" s="49"/>
      <c r="D127" s="13"/>
      <c r="E127" s="13"/>
      <c r="F127" s="13"/>
      <c r="G127" s="13"/>
      <c r="H127" s="13"/>
      <c r="I127" s="13"/>
      <c r="J127" s="13"/>
      <c r="K127" s="13"/>
      <c r="L127" s="13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30">
        <f>B127-D127-E127-F127-G127-H127-I127-J127-K127-L127-M127-N127-O127-P127-Q127-R127-S127-T127-U127-V127-W127-X127-Y127-Z127-AA127-AB127-AC127-AD127-AE127-AF127-AG127</f>
        <v>4</v>
      </c>
    </row>
    <row r="128" spans="1:35" ht="12.75" thickBot="1">
      <c r="A128" s="45" t="s">
        <v>82</v>
      </c>
      <c r="B128" s="49">
        <v>6</v>
      </c>
      <c r="C128" s="49"/>
      <c r="D128" s="13">
        <v>1</v>
      </c>
      <c r="E128" s="13"/>
      <c r="F128" s="13"/>
      <c r="G128" s="13"/>
      <c r="H128" s="13"/>
      <c r="I128" s="13"/>
      <c r="J128" s="13"/>
      <c r="K128" s="13"/>
      <c r="L128" s="13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30">
        <f t="shared" ref="AI128:AI136" si="4">B128-D128-E128-F128-G128-H128-I128-J128-K128-L128-M128-N128-O128-P128-Q128-R128-S128-T128-U128-V128-W128-X128-Y128-Z128-AA128-AB128-AC128-AD128-AE128-AF128-AG128</f>
        <v>5</v>
      </c>
    </row>
    <row r="129" spans="1:35">
      <c r="A129" s="43" t="s">
        <v>77</v>
      </c>
      <c r="B129" s="34">
        <v>7</v>
      </c>
      <c r="C129" s="34"/>
      <c r="D129" s="13"/>
      <c r="E129" s="13"/>
      <c r="F129" s="13"/>
      <c r="G129" s="13"/>
      <c r="H129" s="13"/>
      <c r="I129" s="13"/>
      <c r="J129" s="13"/>
      <c r="K129" s="13"/>
      <c r="L129" s="13">
        <v>1</v>
      </c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30">
        <f t="shared" si="4"/>
        <v>6</v>
      </c>
    </row>
    <row r="130" spans="1:35">
      <c r="A130" s="23" t="s">
        <v>78</v>
      </c>
      <c r="B130" s="34">
        <v>6</v>
      </c>
      <c r="C130" s="34"/>
      <c r="D130" s="13"/>
      <c r="E130" s="13"/>
      <c r="F130" s="13"/>
      <c r="G130" s="13"/>
      <c r="H130" s="13"/>
      <c r="I130" s="13"/>
      <c r="J130" s="13"/>
      <c r="K130" s="13"/>
      <c r="L130" s="13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30">
        <f t="shared" si="4"/>
        <v>6</v>
      </c>
    </row>
    <row r="131" spans="1:35">
      <c r="A131" s="23" t="s">
        <v>79</v>
      </c>
      <c r="B131" s="34">
        <v>6</v>
      </c>
      <c r="C131" s="34"/>
      <c r="D131" s="13"/>
      <c r="E131" s="13"/>
      <c r="F131" s="13"/>
      <c r="G131" s="13"/>
      <c r="H131" s="13"/>
      <c r="I131" s="13"/>
      <c r="J131" s="13"/>
      <c r="K131" s="13"/>
      <c r="L131" s="13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30">
        <f t="shared" si="4"/>
        <v>6</v>
      </c>
    </row>
    <row r="132" spans="1:35">
      <c r="A132" s="23" t="s">
        <v>80</v>
      </c>
      <c r="B132" s="34">
        <v>5</v>
      </c>
      <c r="C132" s="34"/>
      <c r="D132" s="13"/>
      <c r="E132" s="13"/>
      <c r="F132" s="13"/>
      <c r="G132" s="13"/>
      <c r="H132" s="13"/>
      <c r="I132" s="13"/>
      <c r="J132" s="13"/>
      <c r="K132" s="13"/>
      <c r="L132" s="13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30">
        <f t="shared" si="4"/>
        <v>5</v>
      </c>
    </row>
    <row r="133" spans="1:35">
      <c r="A133" s="23" t="s">
        <v>81</v>
      </c>
      <c r="B133" s="34">
        <v>4</v>
      </c>
      <c r="C133" s="34"/>
      <c r="D133" s="13"/>
      <c r="E133" s="13"/>
      <c r="F133" s="13"/>
      <c r="G133" s="13"/>
      <c r="H133" s="13"/>
      <c r="I133" s="13"/>
      <c r="J133" s="13"/>
      <c r="K133" s="13"/>
      <c r="L133" s="13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30">
        <f t="shared" si="4"/>
        <v>4</v>
      </c>
    </row>
    <row r="134" spans="1:35">
      <c r="A134" s="23" t="s">
        <v>83</v>
      </c>
      <c r="B134" s="34">
        <v>27</v>
      </c>
      <c r="C134" s="34"/>
      <c r="D134" s="13"/>
      <c r="E134" s="13"/>
      <c r="F134" s="13"/>
      <c r="G134" s="13"/>
      <c r="H134" s="13"/>
      <c r="I134" s="13"/>
      <c r="J134" s="13"/>
      <c r="K134" s="13"/>
      <c r="L134" s="13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30">
        <f t="shared" si="4"/>
        <v>27</v>
      </c>
    </row>
    <row r="135" spans="1:35">
      <c r="A135" s="24" t="s">
        <v>84</v>
      </c>
      <c r="B135" s="34">
        <v>17</v>
      </c>
      <c r="C135" s="34"/>
      <c r="D135" s="13"/>
      <c r="E135" s="13"/>
      <c r="F135" s="13"/>
      <c r="G135" s="13"/>
      <c r="H135" s="13"/>
      <c r="I135" s="13"/>
      <c r="J135" s="13"/>
      <c r="K135" s="13"/>
      <c r="L135" s="13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30">
        <f t="shared" si="4"/>
        <v>17</v>
      </c>
    </row>
    <row r="136" spans="1:35" ht="12.75" thickBot="1">
      <c r="A136" s="25" t="s">
        <v>85</v>
      </c>
      <c r="B136" s="50">
        <v>34</v>
      </c>
      <c r="C136" s="50"/>
      <c r="D136" s="14"/>
      <c r="E136" s="14"/>
      <c r="F136" s="14"/>
      <c r="G136" s="14"/>
      <c r="H136" s="14"/>
      <c r="I136" s="14"/>
      <c r="J136" s="14"/>
      <c r="K136" s="14"/>
      <c r="L136" s="14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0">
        <f t="shared" si="4"/>
        <v>34</v>
      </c>
    </row>
    <row r="137" spans="1:35" ht="12.75" thickBot="1"/>
    <row r="138" spans="1:35" ht="21">
      <c r="A138" s="26" t="s">
        <v>86</v>
      </c>
      <c r="B138" s="53"/>
      <c r="C138" s="53" t="s">
        <v>123</v>
      </c>
      <c r="D138" s="19"/>
      <c r="E138" s="19"/>
      <c r="F138" s="19"/>
      <c r="G138" s="19"/>
      <c r="H138" s="19"/>
      <c r="I138" s="19"/>
      <c r="J138" s="19"/>
      <c r="K138" s="19"/>
      <c r="L138" s="19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33"/>
    </row>
    <row r="139" spans="1:35">
      <c r="A139" s="4" t="s">
        <v>87</v>
      </c>
      <c r="B139" s="34">
        <v>14</v>
      </c>
      <c r="C139" s="34"/>
      <c r="D139" s="13"/>
      <c r="E139" s="13"/>
      <c r="F139" s="13"/>
      <c r="G139" s="13"/>
      <c r="H139" s="13"/>
      <c r="I139" s="13"/>
      <c r="J139" s="13"/>
      <c r="K139" s="13"/>
      <c r="L139" s="13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30">
        <v>14</v>
      </c>
    </row>
    <row r="140" spans="1:35">
      <c r="A140" s="4" t="s">
        <v>88</v>
      </c>
      <c r="B140" s="34">
        <v>20</v>
      </c>
      <c r="C140" s="34"/>
      <c r="D140" s="13"/>
      <c r="E140" s="13"/>
      <c r="F140" s="13"/>
      <c r="G140" s="13"/>
      <c r="H140" s="13"/>
      <c r="I140" s="13"/>
      <c r="J140" s="13"/>
      <c r="K140" s="13"/>
      <c r="L140" s="13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30">
        <v>20</v>
      </c>
    </row>
    <row r="141" spans="1:35">
      <c r="A141" s="4" t="s">
        <v>89</v>
      </c>
      <c r="B141" s="34">
        <v>7</v>
      </c>
      <c r="C141" s="34"/>
      <c r="D141" s="13"/>
      <c r="E141" s="13"/>
      <c r="F141" s="13"/>
      <c r="G141" s="13"/>
      <c r="H141" s="13"/>
      <c r="I141" s="13"/>
      <c r="J141" s="13"/>
      <c r="K141" s="13"/>
      <c r="L141" s="13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30">
        <v>7</v>
      </c>
    </row>
    <row r="142" spans="1:35">
      <c r="A142" s="4" t="s">
        <v>90</v>
      </c>
      <c r="B142" s="34">
        <v>5</v>
      </c>
      <c r="C142" s="34"/>
      <c r="D142" s="13"/>
      <c r="E142" s="13"/>
      <c r="F142" s="13"/>
      <c r="G142" s="13"/>
      <c r="H142" s="13"/>
      <c r="I142" s="13"/>
      <c r="J142" s="13"/>
      <c r="K142" s="13"/>
      <c r="L142" s="13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30">
        <v>5</v>
      </c>
    </row>
    <row r="143" spans="1:35" ht="12.75" thickBot="1">
      <c r="A143" s="5" t="s">
        <v>91</v>
      </c>
      <c r="B143" s="50">
        <v>5</v>
      </c>
      <c r="C143" s="50"/>
      <c r="D143" s="14"/>
      <c r="E143" s="14"/>
      <c r="F143" s="14"/>
      <c r="G143" s="14"/>
      <c r="H143" s="14"/>
      <c r="I143" s="14"/>
      <c r="J143" s="14"/>
      <c r="K143" s="14"/>
      <c r="L143" s="14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>
        <v>5</v>
      </c>
    </row>
    <row r="144" spans="1:35" ht="12.75" thickBot="1"/>
    <row r="145" spans="1:35" ht="21.75" thickBot="1">
      <c r="A145" s="42" t="s">
        <v>92</v>
      </c>
      <c r="B145" s="53"/>
      <c r="C145" s="53" t="s">
        <v>123</v>
      </c>
      <c r="D145" s="19"/>
      <c r="E145" s="19"/>
      <c r="F145" s="19"/>
      <c r="G145" s="19"/>
      <c r="H145" s="19"/>
      <c r="I145" s="19"/>
      <c r="J145" s="19"/>
      <c r="K145" s="19"/>
      <c r="L145" s="19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33"/>
    </row>
    <row r="146" spans="1:35">
      <c r="A146" s="36" t="s">
        <v>100</v>
      </c>
      <c r="B146" s="49">
        <v>638</v>
      </c>
      <c r="C146" s="49"/>
      <c r="D146" s="13"/>
      <c r="E146" s="13"/>
      <c r="F146" s="13"/>
      <c r="G146" s="13"/>
      <c r="H146" s="13"/>
      <c r="I146" s="13"/>
      <c r="J146" s="13"/>
      <c r="K146" s="13"/>
      <c r="L146" s="13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30">
        <v>638</v>
      </c>
    </row>
    <row r="147" spans="1:35">
      <c r="A147" s="37" t="s">
        <v>93</v>
      </c>
      <c r="B147" s="49">
        <v>450</v>
      </c>
      <c r="C147" s="49"/>
      <c r="D147" s="13"/>
      <c r="E147" s="13"/>
      <c r="F147" s="13">
        <v>23</v>
      </c>
      <c r="G147" s="13"/>
      <c r="H147" s="13"/>
      <c r="I147" s="13"/>
      <c r="J147" s="13"/>
      <c r="K147" s="13"/>
      <c r="L147" s="13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30">
        <v>427</v>
      </c>
    </row>
    <row r="148" spans="1:35" ht="12.75" thickBot="1">
      <c r="A148" s="38" t="s">
        <v>94</v>
      </c>
      <c r="B148" s="49">
        <v>350</v>
      </c>
      <c r="C148" s="49"/>
      <c r="D148" s="13"/>
      <c r="E148" s="13"/>
      <c r="F148" s="13"/>
      <c r="G148" s="13"/>
      <c r="H148" s="13"/>
      <c r="I148" s="13"/>
      <c r="J148" s="13"/>
      <c r="K148" s="13"/>
      <c r="L148" s="13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30">
        <v>350</v>
      </c>
    </row>
    <row r="149" spans="1:35">
      <c r="A149" s="15" t="s">
        <v>95</v>
      </c>
      <c r="B149" s="34">
        <v>1000</v>
      </c>
      <c r="C149" s="34"/>
      <c r="D149" s="13"/>
      <c r="E149" s="13"/>
      <c r="F149" s="13"/>
      <c r="G149" s="13"/>
      <c r="H149" s="13"/>
      <c r="I149" s="13"/>
      <c r="J149" s="13"/>
      <c r="K149" s="13"/>
      <c r="L149" s="13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30">
        <v>1000</v>
      </c>
    </row>
    <row r="150" spans="1:35">
      <c r="A150" s="4" t="s">
        <v>96</v>
      </c>
      <c r="B150" s="34">
        <v>205</v>
      </c>
      <c r="C150" s="34"/>
      <c r="D150" s="13"/>
      <c r="E150" s="13"/>
      <c r="F150" s="13"/>
      <c r="G150" s="13"/>
      <c r="H150" s="13"/>
      <c r="I150" s="13"/>
      <c r="J150" s="13"/>
      <c r="K150" s="13"/>
      <c r="L150" s="13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30">
        <v>205</v>
      </c>
    </row>
    <row r="151" spans="1:35" ht="12.75" thickBot="1">
      <c r="A151" s="5" t="s">
        <v>97</v>
      </c>
      <c r="B151" s="50">
        <v>300</v>
      </c>
      <c r="C151" s="50"/>
      <c r="D151" s="14"/>
      <c r="E151" s="14"/>
      <c r="F151" s="14"/>
      <c r="G151" s="14"/>
      <c r="H151" s="14"/>
      <c r="I151" s="14"/>
      <c r="J151" s="14"/>
      <c r="K151" s="14"/>
      <c r="L151" s="14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>
        <v>300</v>
      </c>
    </row>
    <row r="159" spans="1:35" ht="12.75" thickBot="1"/>
    <row r="160" spans="1:35">
      <c r="A160" s="46" t="s">
        <v>102</v>
      </c>
      <c r="B160" s="53" t="s">
        <v>0</v>
      </c>
      <c r="C160" s="53" t="s">
        <v>123</v>
      </c>
      <c r="D160" s="19"/>
      <c r="E160" s="19"/>
      <c r="F160" s="19"/>
      <c r="G160" s="19"/>
      <c r="H160" s="19"/>
      <c r="I160" s="19"/>
      <c r="J160" s="19"/>
      <c r="K160" s="19"/>
      <c r="L160" s="19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33"/>
    </row>
    <row r="161" spans="1:35" ht="12.75" thickBot="1">
      <c r="A161" s="5" t="s">
        <v>103</v>
      </c>
      <c r="B161" s="50">
        <v>400</v>
      </c>
      <c r="C161" s="50"/>
      <c r="D161" s="14"/>
      <c r="E161" s="14"/>
      <c r="F161" s="14"/>
      <c r="G161" s="14"/>
      <c r="H161" s="14"/>
      <c r="I161" s="14"/>
      <c r="J161" s="14"/>
      <c r="K161" s="14"/>
      <c r="L161" s="14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>
        <v>400</v>
      </c>
    </row>
    <row r="162" spans="1:35" ht="12.75" thickBot="1"/>
    <row r="163" spans="1:35">
      <c r="A163" s="46" t="s">
        <v>104</v>
      </c>
      <c r="B163" s="53"/>
      <c r="C163" s="53"/>
      <c r="D163" s="19"/>
      <c r="E163" s="19"/>
      <c r="F163" s="19"/>
      <c r="G163" s="19"/>
      <c r="H163" s="19"/>
      <c r="I163" s="19"/>
      <c r="J163" s="19"/>
      <c r="K163" s="19"/>
      <c r="L163" s="19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33"/>
    </row>
    <row r="164" spans="1:35">
      <c r="A164" s="4" t="s">
        <v>105</v>
      </c>
      <c r="B164" s="34">
        <v>107</v>
      </c>
      <c r="C164" s="34"/>
      <c r="D164" s="13"/>
      <c r="E164" s="13"/>
      <c r="F164" s="13"/>
      <c r="G164" s="13"/>
      <c r="H164" s="13"/>
      <c r="I164" s="13"/>
      <c r="J164" s="13"/>
      <c r="K164" s="13"/>
      <c r="L164" s="13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30">
        <v>107</v>
      </c>
    </row>
    <row r="165" spans="1:35" ht="12.75" thickBot="1">
      <c r="A165" s="5" t="s">
        <v>108</v>
      </c>
      <c r="B165" s="50">
        <v>424</v>
      </c>
      <c r="C165" s="50"/>
      <c r="D165" s="14"/>
      <c r="E165" s="14"/>
      <c r="F165" s="14"/>
      <c r="G165" s="14"/>
      <c r="H165" s="14"/>
      <c r="I165" s="14"/>
      <c r="J165" s="14"/>
      <c r="K165" s="14"/>
      <c r="L165" s="14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>
        <v>424</v>
      </c>
    </row>
    <row r="166" spans="1:35" ht="12.75" thickBot="1"/>
    <row r="167" spans="1:35">
      <c r="A167" s="46" t="s">
        <v>106</v>
      </c>
      <c r="B167" s="53"/>
      <c r="C167" s="53"/>
      <c r="D167" s="19"/>
      <c r="E167" s="19"/>
      <c r="F167" s="19"/>
      <c r="G167" s="19"/>
      <c r="H167" s="19"/>
      <c r="I167" s="19"/>
      <c r="J167" s="19"/>
      <c r="K167" s="19"/>
      <c r="L167" s="19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33"/>
    </row>
    <row r="168" spans="1:35">
      <c r="A168" s="4" t="s">
        <v>107</v>
      </c>
      <c r="B168" s="34">
        <v>93</v>
      </c>
      <c r="C168" s="34"/>
      <c r="D168" s="13"/>
      <c r="E168" s="13"/>
      <c r="F168" s="13"/>
      <c r="G168" s="13"/>
      <c r="H168" s="13"/>
      <c r="I168" s="13"/>
      <c r="J168" s="13"/>
      <c r="K168" s="13"/>
      <c r="L168" s="13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30">
        <v>93</v>
      </c>
    </row>
    <row r="169" spans="1:35" ht="12.75" thickBot="1">
      <c r="A169" s="5" t="s">
        <v>144</v>
      </c>
      <c r="B169" s="50">
        <v>96</v>
      </c>
      <c r="C169" s="50"/>
      <c r="D169" s="14"/>
      <c r="E169" s="14"/>
      <c r="F169" s="14"/>
      <c r="G169" s="14"/>
      <c r="H169" s="14"/>
      <c r="I169" s="14"/>
      <c r="J169" s="14"/>
      <c r="K169" s="14"/>
      <c r="L169" s="14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>
        <v>96</v>
      </c>
    </row>
    <row r="171" spans="1:35" ht="12.75" thickBot="1"/>
    <row r="172" spans="1:35" ht="12.75" thickBot="1">
      <c r="A172" s="18" t="s">
        <v>119</v>
      </c>
      <c r="B172" s="53">
        <v>1080</v>
      </c>
      <c r="C172" s="53"/>
      <c r="D172" s="19"/>
      <c r="E172" s="19"/>
      <c r="F172" s="19"/>
      <c r="G172" s="19"/>
      <c r="H172" s="19"/>
      <c r="I172" s="19"/>
      <c r="J172" s="19"/>
      <c r="K172" s="19"/>
      <c r="L172" s="19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33">
        <f>B172</f>
        <v>1080</v>
      </c>
    </row>
    <row r="173" spans="1:35" ht="12.75" thickBot="1">
      <c r="A173" s="5" t="s">
        <v>120</v>
      </c>
      <c r="B173" s="50">
        <v>288</v>
      </c>
      <c r="C173" s="50"/>
      <c r="D173" s="14"/>
      <c r="E173" s="14"/>
      <c r="F173" s="14"/>
      <c r="G173" s="14"/>
      <c r="H173" s="14"/>
      <c r="I173" s="14"/>
      <c r="J173" s="14"/>
      <c r="K173" s="14"/>
      <c r="L173" s="14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3">
        <f>B173</f>
        <v>288</v>
      </c>
    </row>
  </sheetData>
  <mergeCells count="1">
    <mergeCell ref="A1:AI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2"/>
  <sheetViews>
    <sheetView topLeftCell="A46" workbookViewId="0">
      <selection activeCell="A53" sqref="A53"/>
    </sheetView>
  </sheetViews>
  <sheetFormatPr defaultRowHeight="12"/>
  <cols>
    <col min="1" max="1" width="24.85546875" style="6" customWidth="1"/>
    <col min="2" max="3" width="5.42578125" style="27" customWidth="1"/>
    <col min="4" max="4" width="6.28515625" style="27" customWidth="1"/>
    <col min="5" max="5" width="4" style="7" customWidth="1"/>
    <col min="6" max="13" width="3.140625" style="7" customWidth="1"/>
    <col min="14" max="19" width="3.140625" style="6" customWidth="1"/>
    <col min="20" max="20" width="4" style="6" customWidth="1"/>
    <col min="21" max="25" width="3.140625" style="6" customWidth="1"/>
    <col min="26" max="26" width="3.7109375" style="6" customWidth="1"/>
    <col min="27" max="27" width="4" style="6" customWidth="1"/>
    <col min="28" max="28" width="3.140625" style="6" customWidth="1"/>
    <col min="29" max="29" width="3.42578125" style="6" customWidth="1"/>
    <col min="30" max="35" width="3.140625" style="6" customWidth="1"/>
    <col min="36" max="36" width="6.7109375" style="27" customWidth="1"/>
    <col min="37" max="37" width="13.5703125" style="76" customWidth="1"/>
    <col min="38" max="40" width="3.140625" style="6" customWidth="1"/>
    <col min="41" max="41" width="11.28515625" style="6" customWidth="1"/>
    <col min="42" max="42" width="12.42578125" style="6" customWidth="1"/>
    <col min="43" max="44" width="3.140625" style="6" customWidth="1"/>
    <col min="45" max="58" width="6.5703125" style="6" customWidth="1"/>
    <col min="59" max="59" width="7" style="6" customWidth="1"/>
    <col min="60" max="60" width="6.85546875" style="6" customWidth="1"/>
    <col min="61" max="16384" width="9.140625" style="6"/>
  </cols>
  <sheetData>
    <row r="1" spans="1:61" ht="22.5" customHeight="1">
      <c r="A1" s="422" t="s">
        <v>127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</row>
    <row r="2" spans="1:61" ht="12.75" customHeight="1" thickBot="1"/>
    <row r="3" spans="1:61" ht="13.5" customHeight="1" thickBot="1">
      <c r="A3" s="8"/>
      <c r="B3" s="47" t="s">
        <v>0</v>
      </c>
      <c r="C3" s="47" t="s">
        <v>123</v>
      </c>
      <c r="D3" s="55" t="s">
        <v>124</v>
      </c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9">
        <v>7</v>
      </c>
      <c r="L3" s="9">
        <v>8</v>
      </c>
      <c r="M3" s="9">
        <v>9</v>
      </c>
      <c r="N3" s="10">
        <v>10</v>
      </c>
      <c r="O3" s="10">
        <v>11</v>
      </c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0">
        <v>30</v>
      </c>
      <c r="AI3" s="10">
        <v>31</v>
      </c>
      <c r="AJ3" s="77" t="s">
        <v>25</v>
      </c>
      <c r="AK3" s="80" t="s">
        <v>125</v>
      </c>
    </row>
    <row r="4" spans="1:61" ht="21.75" thickBot="1">
      <c r="A4" s="39" t="s">
        <v>1</v>
      </c>
      <c r="B4" s="61"/>
      <c r="C4" s="61"/>
      <c r="D4" s="62"/>
      <c r="E4" s="63"/>
      <c r="F4" s="63"/>
      <c r="G4" s="63"/>
      <c r="H4" s="63"/>
      <c r="I4" s="63"/>
      <c r="J4" s="63"/>
      <c r="K4" s="63"/>
      <c r="L4" s="63"/>
      <c r="M4" s="63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78"/>
      <c r="AK4" s="80"/>
    </row>
    <row r="5" spans="1:61" ht="12.75" thickBot="1">
      <c r="A5" s="36" t="s">
        <v>7</v>
      </c>
      <c r="B5" s="54">
        <v>21</v>
      </c>
      <c r="C5" s="54"/>
      <c r="D5" s="66">
        <v>934</v>
      </c>
      <c r="E5" s="19"/>
      <c r="F5" s="19"/>
      <c r="G5" s="19"/>
      <c r="H5" s="19"/>
      <c r="I5" s="19"/>
      <c r="J5" s="19"/>
      <c r="K5" s="19"/>
      <c r="L5" s="19">
        <v>9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79">
        <f>B5+C5-E5-F5-G5-H5-I5-J5-K5-L5-M5-N5-O5-P5-Q5-R5-S5-T5-U5-V5-W5-X5-Y5-Z5-AA5-AB5-AC5-AD5-AE5-AF5-AG5-AH5-AI5</f>
        <v>12</v>
      </c>
      <c r="AK5" s="80">
        <f>D5+AJ5</f>
        <v>946</v>
      </c>
      <c r="BI5" s="7"/>
    </row>
    <row r="6" spans="1:61" ht="12.75" thickBot="1">
      <c r="A6" s="37" t="s">
        <v>8</v>
      </c>
      <c r="B6" s="49">
        <v>400</v>
      </c>
      <c r="C6" s="49"/>
      <c r="D6" s="56"/>
      <c r="E6" s="13"/>
      <c r="F6" s="13"/>
      <c r="G6" s="13">
        <v>3</v>
      </c>
      <c r="H6" s="13">
        <v>8</v>
      </c>
      <c r="I6" s="13">
        <v>16</v>
      </c>
      <c r="J6" s="13"/>
      <c r="K6" s="13">
        <v>2</v>
      </c>
      <c r="L6" s="13"/>
      <c r="M6" s="13"/>
      <c r="N6" s="13"/>
      <c r="O6" s="13"/>
      <c r="P6" s="13">
        <v>2</v>
      </c>
      <c r="Q6" s="13"/>
      <c r="R6" s="13"/>
      <c r="S6" s="13">
        <v>26</v>
      </c>
      <c r="T6" s="13"/>
      <c r="U6" s="13"/>
      <c r="V6" s="13"/>
      <c r="W6" s="13"/>
      <c r="X6" s="13"/>
      <c r="Y6" s="13"/>
      <c r="Z6" s="13"/>
      <c r="AA6" s="13">
        <v>3</v>
      </c>
      <c r="AB6" s="13">
        <v>10</v>
      </c>
      <c r="AC6" s="13"/>
      <c r="AD6" s="13">
        <v>3</v>
      </c>
      <c r="AE6" s="13"/>
      <c r="AF6" s="13">
        <v>3</v>
      </c>
      <c r="AG6" s="13"/>
      <c r="AH6" s="13"/>
      <c r="AI6" s="13"/>
      <c r="AJ6" s="79">
        <f t="shared" ref="AJ6:AJ28" si="0">B6+C6-E6-F6-G6-H6-I6-J6-K6-L6-M6-N6-O6-P6-Q6-R6-S6-T6-U6-V6-W6-X6-Y6-Z6-AA6-AB6-AC6-AD6-AE6-AF6-AG6-AH6-AI6</f>
        <v>324</v>
      </c>
      <c r="AK6" s="80">
        <f t="shared" ref="AK6:AK28" si="1">D6+AJ6</f>
        <v>324</v>
      </c>
    </row>
    <row r="7" spans="1:61" ht="12.75" thickBot="1">
      <c r="A7" s="38" t="s">
        <v>9</v>
      </c>
      <c r="B7" s="51">
        <v>27</v>
      </c>
      <c r="C7" s="51"/>
      <c r="D7" s="6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79">
        <f t="shared" si="0"/>
        <v>27</v>
      </c>
      <c r="AK7" s="80">
        <f t="shared" si="1"/>
        <v>27</v>
      </c>
    </row>
    <row r="8" spans="1:61" ht="12.75" thickBot="1">
      <c r="A8" s="8" t="s">
        <v>10</v>
      </c>
      <c r="B8" s="47">
        <v>29</v>
      </c>
      <c r="C8" s="47"/>
      <c r="D8" s="5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79">
        <f t="shared" si="0"/>
        <v>29</v>
      </c>
      <c r="AK8" s="80">
        <f t="shared" si="1"/>
        <v>29</v>
      </c>
    </row>
    <row r="9" spans="1:61" ht="12.75" thickBot="1">
      <c r="D9" s="5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33"/>
    </row>
    <row r="10" spans="1:61" ht="21.75" thickBot="1">
      <c r="A10" s="1" t="s">
        <v>2</v>
      </c>
      <c r="B10" s="47"/>
      <c r="C10" s="47"/>
      <c r="D10" s="5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79"/>
      <c r="AK10" s="80"/>
    </row>
    <row r="11" spans="1:61" ht="12.75" thickBot="1">
      <c r="A11" s="18" t="s">
        <v>115</v>
      </c>
      <c r="B11" s="53">
        <v>132</v>
      </c>
      <c r="C11" s="53"/>
      <c r="D11" s="7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79">
        <f t="shared" si="0"/>
        <v>132</v>
      </c>
      <c r="AK11" s="80">
        <f t="shared" si="1"/>
        <v>132</v>
      </c>
    </row>
    <row r="12" spans="1:61" ht="12.75" thickBot="1">
      <c r="A12" s="5" t="s">
        <v>114</v>
      </c>
      <c r="B12" s="50">
        <v>288</v>
      </c>
      <c r="C12" s="50"/>
      <c r="D12" s="57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79">
        <f t="shared" si="0"/>
        <v>288</v>
      </c>
      <c r="AK12" s="80">
        <f t="shared" si="1"/>
        <v>288</v>
      </c>
    </row>
    <row r="13" spans="1:61" ht="12.75" thickBot="1">
      <c r="A13" s="36" t="s">
        <v>13</v>
      </c>
      <c r="B13" s="54">
        <v>295</v>
      </c>
      <c r="C13" s="54"/>
      <c r="D13" s="66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>
        <v>1</v>
      </c>
      <c r="AD13" s="19"/>
      <c r="AE13" s="19"/>
      <c r="AF13" s="19"/>
      <c r="AG13" s="19"/>
      <c r="AH13" s="19"/>
      <c r="AI13" s="19"/>
      <c r="AJ13" s="79">
        <f t="shared" si="0"/>
        <v>294</v>
      </c>
      <c r="AK13" s="80">
        <f t="shared" si="1"/>
        <v>294</v>
      </c>
    </row>
    <row r="14" spans="1:61" ht="12.75" thickBot="1">
      <c r="A14" s="37" t="s">
        <v>14</v>
      </c>
      <c r="B14" s="49">
        <v>112</v>
      </c>
      <c r="C14" s="49"/>
      <c r="D14" s="56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79">
        <f t="shared" si="0"/>
        <v>112</v>
      </c>
      <c r="AK14" s="80">
        <f t="shared" si="1"/>
        <v>112</v>
      </c>
    </row>
    <row r="15" spans="1:61" ht="12.75" thickBot="1">
      <c r="A15" s="37" t="s">
        <v>15</v>
      </c>
      <c r="B15" s="49">
        <v>113</v>
      </c>
      <c r="C15" s="49"/>
      <c r="D15" s="56">
        <v>285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>
        <v>18</v>
      </c>
      <c r="V15" s="13"/>
      <c r="W15" s="13"/>
      <c r="X15" s="13"/>
      <c r="Y15" s="13"/>
      <c r="Z15" s="13"/>
      <c r="AA15" s="13"/>
      <c r="AB15" s="13"/>
      <c r="AC15" s="13">
        <v>6</v>
      </c>
      <c r="AD15" s="13"/>
      <c r="AE15" s="13"/>
      <c r="AF15" s="13"/>
      <c r="AG15" s="13"/>
      <c r="AH15" s="13"/>
      <c r="AI15" s="13"/>
      <c r="AJ15" s="79">
        <f t="shared" si="0"/>
        <v>89</v>
      </c>
      <c r="AK15" s="80">
        <f t="shared" si="1"/>
        <v>374</v>
      </c>
    </row>
    <row r="16" spans="1:61" ht="12.75" thickBot="1">
      <c r="A16" s="37" t="s">
        <v>3</v>
      </c>
      <c r="B16" s="49">
        <v>44</v>
      </c>
      <c r="C16" s="49"/>
      <c r="D16" s="56">
        <v>340</v>
      </c>
      <c r="E16" s="13"/>
      <c r="F16" s="13"/>
      <c r="G16" s="13"/>
      <c r="H16" s="13"/>
      <c r="I16" s="13"/>
      <c r="J16" s="13"/>
      <c r="K16" s="13">
        <v>9</v>
      </c>
      <c r="L16" s="13"/>
      <c r="M16" s="13"/>
      <c r="N16" s="13"/>
      <c r="O16" s="13"/>
      <c r="P16" s="13">
        <v>16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79">
        <f t="shared" si="0"/>
        <v>19</v>
      </c>
      <c r="AK16" s="80">
        <f t="shared" si="1"/>
        <v>359</v>
      </c>
    </row>
    <row r="17" spans="1:37" ht="12.75" thickBot="1">
      <c r="A17" s="38" t="s">
        <v>16</v>
      </c>
      <c r="B17" s="51">
        <v>6</v>
      </c>
      <c r="C17" s="51"/>
      <c r="D17" s="60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79">
        <f t="shared" si="0"/>
        <v>6</v>
      </c>
      <c r="AK17" s="80">
        <f t="shared" si="1"/>
        <v>6</v>
      </c>
    </row>
    <row r="18" spans="1:37" ht="12.75" thickBot="1">
      <c r="A18" s="8" t="s">
        <v>17</v>
      </c>
      <c r="B18" s="47">
        <v>7</v>
      </c>
      <c r="C18" s="47"/>
      <c r="D18" s="5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79">
        <f t="shared" si="0"/>
        <v>7</v>
      </c>
      <c r="AK18" s="80">
        <f t="shared" si="1"/>
        <v>7</v>
      </c>
    </row>
    <row r="19" spans="1:37" ht="12.75" thickBot="1">
      <c r="A19" s="8" t="s">
        <v>18</v>
      </c>
      <c r="B19" s="47">
        <v>9</v>
      </c>
      <c r="C19" s="47"/>
      <c r="D19" s="5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79">
        <f t="shared" si="0"/>
        <v>9</v>
      </c>
      <c r="AK19" s="80">
        <f t="shared" si="1"/>
        <v>9</v>
      </c>
    </row>
    <row r="20" spans="1:37" ht="12.75" thickBot="1">
      <c r="A20" s="8" t="s">
        <v>19</v>
      </c>
      <c r="B20" s="47">
        <v>39</v>
      </c>
      <c r="C20" s="47"/>
      <c r="D20" s="5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79">
        <f t="shared" si="0"/>
        <v>39</v>
      </c>
      <c r="AK20" s="80">
        <f t="shared" si="1"/>
        <v>39</v>
      </c>
    </row>
    <row r="21" spans="1:37" ht="12.75" thickBot="1">
      <c r="D21" s="5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33"/>
    </row>
    <row r="22" spans="1:37" ht="21.75" thickBot="1">
      <c r="A22" s="67" t="s">
        <v>4</v>
      </c>
      <c r="B22" s="68"/>
      <c r="C22" s="68"/>
      <c r="D22" s="69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9"/>
      <c r="AK22" s="80"/>
    </row>
    <row r="23" spans="1:37" ht="12.75" thickBot="1">
      <c r="A23" s="18" t="s">
        <v>20</v>
      </c>
      <c r="B23" s="53">
        <v>2774</v>
      </c>
      <c r="C23" s="53">
        <v>548</v>
      </c>
      <c r="D23" s="71"/>
      <c r="E23" s="19"/>
      <c r="F23" s="19"/>
      <c r="G23" s="19">
        <v>19</v>
      </c>
      <c r="H23" s="19"/>
      <c r="I23" s="19">
        <v>17</v>
      </c>
      <c r="J23" s="19"/>
      <c r="K23" s="19">
        <v>16</v>
      </c>
      <c r="L23" s="19"/>
      <c r="M23" s="19"/>
      <c r="N23" s="19"/>
      <c r="O23" s="19">
        <v>34</v>
      </c>
      <c r="P23" s="19">
        <v>4</v>
      </c>
      <c r="Q23" s="19"/>
      <c r="R23" s="19"/>
      <c r="S23" s="19"/>
      <c r="T23" s="19">
        <v>2</v>
      </c>
      <c r="U23" s="19"/>
      <c r="V23" s="19"/>
      <c r="W23" s="19"/>
      <c r="X23" s="19"/>
      <c r="Y23" s="19"/>
      <c r="Z23" s="19">
        <v>6</v>
      </c>
      <c r="AA23" s="19"/>
      <c r="AB23" s="19">
        <v>55</v>
      </c>
      <c r="AC23" s="19"/>
      <c r="AD23" s="19"/>
      <c r="AE23" s="19"/>
      <c r="AF23" s="19"/>
      <c r="AG23" s="19">
        <v>12</v>
      </c>
      <c r="AH23" s="19"/>
      <c r="AI23" s="19">
        <v>8</v>
      </c>
      <c r="AJ23" s="79">
        <f t="shared" si="0"/>
        <v>3149</v>
      </c>
      <c r="AK23" s="80">
        <f t="shared" si="1"/>
        <v>3149</v>
      </c>
    </row>
    <row r="24" spans="1:37" ht="12.75" thickBot="1">
      <c r="A24" s="4" t="s">
        <v>21</v>
      </c>
      <c r="B24" s="34">
        <v>2516</v>
      </c>
      <c r="C24" s="34"/>
      <c r="D24" s="59"/>
      <c r="E24" s="13"/>
      <c r="F24" s="13"/>
      <c r="G24" s="13">
        <v>8</v>
      </c>
      <c r="H24" s="13">
        <v>6</v>
      </c>
      <c r="I24" s="13"/>
      <c r="J24" s="13"/>
      <c r="K24" s="13">
        <v>8</v>
      </c>
      <c r="L24" s="13"/>
      <c r="M24" s="13"/>
      <c r="N24" s="13">
        <v>1</v>
      </c>
      <c r="O24" s="13">
        <v>20</v>
      </c>
      <c r="P24" s="13">
        <v>4</v>
      </c>
      <c r="Q24" s="13"/>
      <c r="R24" s="13"/>
      <c r="S24" s="13">
        <v>14</v>
      </c>
      <c r="T24" s="13"/>
      <c r="U24" s="13"/>
      <c r="V24" s="13">
        <v>17</v>
      </c>
      <c r="W24" s="13"/>
      <c r="X24" s="13"/>
      <c r="Y24" s="13"/>
      <c r="Z24" s="13"/>
      <c r="AA24" s="13"/>
      <c r="AB24" s="13">
        <v>11</v>
      </c>
      <c r="AC24" s="13"/>
      <c r="AD24" s="13"/>
      <c r="AE24" s="13"/>
      <c r="AF24" s="13">
        <v>2</v>
      </c>
      <c r="AG24" s="13">
        <v>6</v>
      </c>
      <c r="AH24" s="13">
        <v>2</v>
      </c>
      <c r="AI24" s="13"/>
      <c r="AJ24" s="79">
        <f t="shared" si="0"/>
        <v>2417</v>
      </c>
      <c r="AK24" s="80">
        <f t="shared" si="1"/>
        <v>2417</v>
      </c>
    </row>
    <row r="25" spans="1:37" ht="12.75" thickBot="1">
      <c r="A25" s="4" t="s">
        <v>22</v>
      </c>
      <c r="B25" s="34">
        <v>2657</v>
      </c>
      <c r="C25" s="34"/>
      <c r="D25" s="59"/>
      <c r="E25" s="13">
        <v>274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>
        <v>2</v>
      </c>
      <c r="AE25" s="13"/>
      <c r="AF25" s="13"/>
      <c r="AG25" s="13"/>
      <c r="AH25" s="13"/>
      <c r="AI25" s="13"/>
      <c r="AJ25" s="79">
        <f t="shared" si="0"/>
        <v>2381</v>
      </c>
      <c r="AK25" s="80">
        <f t="shared" si="1"/>
        <v>2381</v>
      </c>
    </row>
    <row r="26" spans="1:37" ht="12.75" thickBot="1">
      <c r="A26" s="5" t="s">
        <v>23</v>
      </c>
      <c r="B26" s="50">
        <v>1514</v>
      </c>
      <c r="C26" s="50"/>
      <c r="D26" s="57"/>
      <c r="E26" s="14"/>
      <c r="F26" s="14"/>
      <c r="G26" s="14"/>
      <c r="H26" s="14"/>
      <c r="I26" s="14"/>
      <c r="J26" s="14"/>
      <c r="K26" s="14">
        <v>1</v>
      </c>
      <c r="L26" s="14"/>
      <c r="M26" s="14"/>
      <c r="N26" s="14"/>
      <c r="O26" s="14"/>
      <c r="P26" s="14">
        <v>8</v>
      </c>
      <c r="Q26" s="14"/>
      <c r="R26" s="14"/>
      <c r="S26" s="14"/>
      <c r="T26" s="14"/>
      <c r="U26" s="14"/>
      <c r="V26" s="14"/>
      <c r="W26" s="14"/>
      <c r="X26" s="14"/>
      <c r="Y26" s="14"/>
      <c r="Z26" s="14">
        <v>4</v>
      </c>
      <c r="AA26" s="14"/>
      <c r="AB26" s="14"/>
      <c r="AC26" s="14"/>
      <c r="AD26" s="14"/>
      <c r="AE26" s="14"/>
      <c r="AF26" s="14"/>
      <c r="AG26" s="14"/>
      <c r="AH26" s="14"/>
      <c r="AI26" s="14"/>
      <c r="AJ26" s="79">
        <f t="shared" si="0"/>
        <v>1501</v>
      </c>
      <c r="AK26" s="80">
        <f t="shared" si="1"/>
        <v>1501</v>
      </c>
    </row>
    <row r="27" spans="1:37" ht="12.75" thickBot="1">
      <c r="A27" s="38" t="s">
        <v>121</v>
      </c>
      <c r="B27" s="51">
        <v>1673</v>
      </c>
      <c r="C27" s="51">
        <v>1037</v>
      </c>
      <c r="D27" s="60"/>
      <c r="E27" s="14">
        <v>1</v>
      </c>
      <c r="F27" s="14">
        <v>1</v>
      </c>
      <c r="G27" s="14">
        <v>17</v>
      </c>
      <c r="H27" s="14">
        <v>16</v>
      </c>
      <c r="I27" s="14"/>
      <c r="J27" s="14"/>
      <c r="K27" s="14">
        <v>7</v>
      </c>
      <c r="L27" s="14">
        <v>26</v>
      </c>
      <c r="M27" s="14">
        <v>1</v>
      </c>
      <c r="N27" s="14">
        <v>17</v>
      </c>
      <c r="O27" s="14">
        <v>2</v>
      </c>
      <c r="P27" s="14">
        <v>4</v>
      </c>
      <c r="Q27" s="14"/>
      <c r="R27" s="14"/>
      <c r="S27" s="14">
        <v>32</v>
      </c>
      <c r="T27" s="14">
        <v>2</v>
      </c>
      <c r="U27" s="14"/>
      <c r="V27" s="14"/>
      <c r="W27" s="14"/>
      <c r="X27" s="14"/>
      <c r="Y27" s="14"/>
      <c r="Z27" s="14">
        <v>5</v>
      </c>
      <c r="AA27" s="14">
        <v>9</v>
      </c>
      <c r="AB27" s="14">
        <v>22</v>
      </c>
      <c r="AC27" s="14"/>
      <c r="AD27" s="14">
        <v>6</v>
      </c>
      <c r="AE27" s="14"/>
      <c r="AF27" s="14">
        <v>9</v>
      </c>
      <c r="AG27" s="14">
        <v>12</v>
      </c>
      <c r="AH27" s="14">
        <v>6</v>
      </c>
      <c r="AI27" s="14"/>
      <c r="AJ27" s="79">
        <f>B27+C27-E27-F27-G27-H27-I27-J27-K27-L27-M27-N27-O27-P27-Q27-R27-S27-T27-U27-V27-W27-X27-Y27-Z27-AA27-AB27-AC27-AD27-AE27-AF27-AG27-AH27-AI27</f>
        <v>2515</v>
      </c>
      <c r="AK27" s="80">
        <f>D27+AJ27</f>
        <v>2515</v>
      </c>
    </row>
    <row r="28" spans="1:37">
      <c r="A28" s="36" t="s">
        <v>122</v>
      </c>
      <c r="B28" s="54">
        <v>1952</v>
      </c>
      <c r="C28" s="54">
        <v>835</v>
      </c>
      <c r="D28" s="66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>
        <v>6</v>
      </c>
      <c r="AA28" s="19"/>
      <c r="AB28" s="19"/>
      <c r="AC28" s="19"/>
      <c r="AD28" s="19"/>
      <c r="AE28" s="19"/>
      <c r="AF28" s="19"/>
      <c r="AG28" s="19"/>
      <c r="AH28" s="19"/>
      <c r="AI28" s="19"/>
      <c r="AJ28" s="79">
        <f t="shared" si="0"/>
        <v>2781</v>
      </c>
      <c r="AK28" s="80">
        <f t="shared" si="1"/>
        <v>2781</v>
      </c>
    </row>
    <row r="30" spans="1:37"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7"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7"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7"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7"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7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7"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7"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7"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7"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7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7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7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7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7" spans="1:37" ht="12.75" thickBot="1"/>
    <row r="48" spans="1:37" ht="12.75" thickBot="1">
      <c r="A48" s="8"/>
      <c r="B48" s="47" t="s">
        <v>0</v>
      </c>
      <c r="C48" s="47" t="s">
        <v>123</v>
      </c>
      <c r="D48" s="55" t="s">
        <v>124</v>
      </c>
      <c r="E48" s="9">
        <v>1</v>
      </c>
      <c r="F48" s="9">
        <v>2</v>
      </c>
      <c r="G48" s="9">
        <v>3</v>
      </c>
      <c r="H48" s="9">
        <v>4</v>
      </c>
      <c r="I48" s="9">
        <v>5</v>
      </c>
      <c r="J48" s="9">
        <v>6</v>
      </c>
      <c r="K48" s="9">
        <v>7</v>
      </c>
      <c r="L48" s="9">
        <v>8</v>
      </c>
      <c r="M48" s="9">
        <v>9</v>
      </c>
      <c r="N48" s="10">
        <v>10</v>
      </c>
      <c r="O48" s="10">
        <v>11</v>
      </c>
      <c r="P48" s="10">
        <v>12</v>
      </c>
      <c r="Q48" s="10">
        <v>13</v>
      </c>
      <c r="R48" s="10">
        <v>14</v>
      </c>
      <c r="S48" s="10">
        <v>15</v>
      </c>
      <c r="T48" s="10">
        <v>16</v>
      </c>
      <c r="U48" s="10">
        <v>17</v>
      </c>
      <c r="V48" s="10">
        <v>18</v>
      </c>
      <c r="W48" s="10">
        <v>19</v>
      </c>
      <c r="X48" s="10">
        <v>20</v>
      </c>
      <c r="Y48" s="10">
        <v>21</v>
      </c>
      <c r="Z48" s="10">
        <v>22</v>
      </c>
      <c r="AA48" s="10">
        <v>23</v>
      </c>
      <c r="AB48" s="10">
        <v>24</v>
      </c>
      <c r="AC48" s="10">
        <v>25</v>
      </c>
      <c r="AD48" s="10">
        <v>26</v>
      </c>
      <c r="AE48" s="10">
        <v>27</v>
      </c>
      <c r="AF48" s="10">
        <v>28</v>
      </c>
      <c r="AG48" s="10">
        <v>29</v>
      </c>
      <c r="AH48" s="10">
        <v>30</v>
      </c>
      <c r="AI48" s="10">
        <v>31</v>
      </c>
      <c r="AJ48" s="77" t="s">
        <v>25</v>
      </c>
      <c r="AK48" s="80" t="s">
        <v>125</v>
      </c>
    </row>
    <row r="49" spans="1:37" ht="21.75" thickBot="1">
      <c r="A49" s="39" t="s">
        <v>6</v>
      </c>
      <c r="B49" s="61"/>
      <c r="C49" s="61"/>
      <c r="D49" s="61"/>
      <c r="E49" s="63"/>
      <c r="F49" s="63"/>
      <c r="G49" s="63"/>
      <c r="H49" s="63"/>
      <c r="I49" s="63"/>
      <c r="J49" s="63"/>
      <c r="K49" s="63"/>
      <c r="L49" s="63"/>
      <c r="M49" s="63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78"/>
      <c r="AK49" s="80"/>
    </row>
    <row r="50" spans="1:37" ht="12.75" thickBot="1">
      <c r="A50" s="18" t="s">
        <v>26</v>
      </c>
      <c r="B50" s="53">
        <v>700</v>
      </c>
      <c r="C50" s="53"/>
      <c r="D50" s="71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79">
        <f>B50+C50-E50-F50-G50-H50-I50-J50-K50-L50-M50-N50-O50-P50-Q50-R50-S50-T50-U50-V50-W50-X50-Y50-Z50-AA50-AB50-AC50-AD50-AE50-AF50-AG50-AH50-AI50</f>
        <v>700</v>
      </c>
      <c r="AK50" s="80">
        <f>D50+AJ50</f>
        <v>700</v>
      </c>
    </row>
    <row r="51" spans="1:37" ht="12.75" thickBot="1">
      <c r="A51" s="4" t="s">
        <v>27</v>
      </c>
      <c r="B51" s="34">
        <v>19</v>
      </c>
      <c r="C51" s="34"/>
      <c r="D51" s="59"/>
      <c r="E51" s="13"/>
      <c r="F51" s="13"/>
      <c r="G51" s="13"/>
      <c r="H51" s="13"/>
      <c r="I51" s="13"/>
      <c r="J51" s="13"/>
      <c r="K51" s="13"/>
      <c r="L51" s="13"/>
      <c r="M51" s="13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79">
        <f t="shared" ref="AJ51:AJ79" si="2">B51+C51-E51-F51-G51-H51-I51-J51-K51-L51-M51-N51-O51-P51-Q51-R51-S51-T51-U51-V51-W51-X51-Y51-Z51-AA51-AB51-AC51-AD51-AE51-AF51-AG51-AH51-AI51</f>
        <v>19</v>
      </c>
      <c r="AK51" s="80">
        <f t="shared" ref="AK51:AK79" si="3">D51+AJ51</f>
        <v>19</v>
      </c>
    </row>
    <row r="52" spans="1:37" ht="12.75" thickBot="1">
      <c r="A52" s="4" t="s">
        <v>28</v>
      </c>
      <c r="B52" s="34">
        <v>1276</v>
      </c>
      <c r="C52" s="34"/>
      <c r="D52" s="59"/>
      <c r="E52" s="13"/>
      <c r="F52" s="13"/>
      <c r="G52" s="13"/>
      <c r="H52" s="13"/>
      <c r="I52" s="13"/>
      <c r="J52" s="13"/>
      <c r="K52" s="13"/>
      <c r="L52" s="13"/>
      <c r="M52" s="13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79">
        <f t="shared" si="2"/>
        <v>1276</v>
      </c>
      <c r="AK52" s="80">
        <f t="shared" si="3"/>
        <v>1276</v>
      </c>
    </row>
    <row r="53" spans="1:37" ht="12.75" thickBot="1">
      <c r="A53" s="4" t="s">
        <v>242</v>
      </c>
      <c r="B53" s="34">
        <v>1274</v>
      </c>
      <c r="C53" s="34"/>
      <c r="D53" s="59"/>
      <c r="E53" s="13"/>
      <c r="F53" s="13"/>
      <c r="G53" s="13"/>
      <c r="H53" s="13"/>
      <c r="I53" s="13"/>
      <c r="J53" s="13"/>
      <c r="K53" s="13"/>
      <c r="L53" s="13"/>
      <c r="M53" s="13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79">
        <f t="shared" si="2"/>
        <v>1274</v>
      </c>
      <c r="AK53" s="80">
        <f t="shared" si="3"/>
        <v>1274</v>
      </c>
    </row>
    <row r="54" spans="1:37" ht="12.75" thickBot="1">
      <c r="A54" s="5" t="s">
        <v>29</v>
      </c>
      <c r="B54" s="50">
        <v>78</v>
      </c>
      <c r="C54" s="50"/>
      <c r="D54" s="57"/>
      <c r="E54" s="14"/>
      <c r="F54" s="14"/>
      <c r="G54" s="14"/>
      <c r="H54" s="14"/>
      <c r="I54" s="14"/>
      <c r="J54" s="14"/>
      <c r="K54" s="14"/>
      <c r="L54" s="14"/>
      <c r="M54" s="14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>
        <v>15</v>
      </c>
      <c r="AC54" s="22"/>
      <c r="AD54" s="22"/>
      <c r="AE54" s="22"/>
      <c r="AF54" s="22"/>
      <c r="AG54" s="22"/>
      <c r="AH54" s="22"/>
      <c r="AI54" s="22"/>
      <c r="AJ54" s="79">
        <f t="shared" si="2"/>
        <v>63</v>
      </c>
      <c r="AK54" s="80">
        <f t="shared" si="3"/>
        <v>63</v>
      </c>
    </row>
    <row r="55" spans="1:37" ht="12.75" thickBot="1">
      <c r="A55" s="18" t="s">
        <v>31</v>
      </c>
      <c r="B55" s="54">
        <v>1584</v>
      </c>
      <c r="C55" s="54"/>
      <c r="D55" s="66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20"/>
      <c r="P55" s="20"/>
      <c r="Q55" s="20"/>
      <c r="R55" s="20"/>
      <c r="S55" s="20"/>
      <c r="T55" s="20"/>
      <c r="U55" s="20"/>
      <c r="V55" s="20"/>
      <c r="W55" s="20">
        <v>27</v>
      </c>
      <c r="X55" s="20"/>
      <c r="Y55" s="20">
        <v>20</v>
      </c>
      <c r="Z55" s="20">
        <v>24</v>
      </c>
      <c r="AA55" s="20">
        <v>44</v>
      </c>
      <c r="AB55" s="20">
        <v>37</v>
      </c>
      <c r="AC55" s="20"/>
      <c r="AD55" s="20"/>
      <c r="AE55" s="20"/>
      <c r="AF55" s="20"/>
      <c r="AG55" s="20"/>
      <c r="AH55" s="20"/>
      <c r="AI55" s="20"/>
      <c r="AJ55" s="79">
        <f t="shared" si="2"/>
        <v>1432</v>
      </c>
      <c r="AK55" s="80">
        <f t="shared" si="3"/>
        <v>1432</v>
      </c>
    </row>
    <row r="56" spans="1:37" ht="12.75" thickBot="1">
      <c r="A56" s="40" t="s">
        <v>30</v>
      </c>
      <c r="B56" s="72">
        <v>8</v>
      </c>
      <c r="C56" s="72"/>
      <c r="D56" s="83"/>
      <c r="E56" s="16"/>
      <c r="F56" s="16"/>
      <c r="G56" s="16"/>
      <c r="H56" s="16"/>
      <c r="I56" s="16"/>
      <c r="J56" s="16"/>
      <c r="K56" s="16"/>
      <c r="L56" s="16"/>
      <c r="M56" s="16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79">
        <f t="shared" si="2"/>
        <v>8</v>
      </c>
      <c r="AK56" s="80">
        <f t="shared" si="3"/>
        <v>8</v>
      </c>
    </row>
    <row r="57" spans="1:37" ht="12.75" thickBot="1">
      <c r="A57" s="18" t="s">
        <v>32</v>
      </c>
      <c r="B57" s="53">
        <v>86</v>
      </c>
      <c r="C57" s="53"/>
      <c r="D57" s="71">
        <v>256</v>
      </c>
      <c r="E57" s="19"/>
      <c r="F57" s="19"/>
      <c r="G57" s="19"/>
      <c r="H57" s="19"/>
      <c r="I57" s="19"/>
      <c r="J57" s="19"/>
      <c r="K57" s="19"/>
      <c r="L57" s="19"/>
      <c r="M57" s="19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>
        <v>35</v>
      </c>
      <c r="AB57" s="20"/>
      <c r="AC57" s="20"/>
      <c r="AD57" s="20"/>
      <c r="AE57" s="20"/>
      <c r="AF57" s="20"/>
      <c r="AG57" s="20">
        <v>21</v>
      </c>
      <c r="AH57" s="20"/>
      <c r="AI57" s="20"/>
      <c r="AJ57" s="79">
        <f t="shared" si="2"/>
        <v>30</v>
      </c>
      <c r="AK57" s="80">
        <f t="shared" si="3"/>
        <v>286</v>
      </c>
    </row>
    <row r="58" spans="1:37" ht="12.75" thickBot="1">
      <c r="A58" s="5" t="s">
        <v>33</v>
      </c>
      <c r="B58" s="50">
        <v>130</v>
      </c>
      <c r="C58" s="50"/>
      <c r="D58" s="57"/>
      <c r="E58" s="14"/>
      <c r="F58" s="14"/>
      <c r="G58" s="14"/>
      <c r="H58" s="14"/>
      <c r="I58" s="14"/>
      <c r="J58" s="14"/>
      <c r="K58" s="14"/>
      <c r="L58" s="14"/>
      <c r="M58" s="14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79">
        <f t="shared" si="2"/>
        <v>130</v>
      </c>
      <c r="AK58" s="80">
        <f t="shared" si="3"/>
        <v>130</v>
      </c>
    </row>
    <row r="59" spans="1:37" ht="12.75" thickBot="1">
      <c r="A59" s="8" t="s">
        <v>34</v>
      </c>
      <c r="B59" s="47">
        <v>22</v>
      </c>
      <c r="C59" s="47"/>
      <c r="D59" s="55"/>
      <c r="E59" s="9"/>
      <c r="F59" s="9"/>
      <c r="G59" s="9"/>
      <c r="H59" s="9"/>
      <c r="I59" s="9">
        <v>2</v>
      </c>
      <c r="J59" s="9"/>
      <c r="K59" s="9"/>
      <c r="L59" s="9"/>
      <c r="M59" s="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79">
        <f t="shared" si="2"/>
        <v>20</v>
      </c>
      <c r="AK59" s="80">
        <f t="shared" si="3"/>
        <v>20</v>
      </c>
    </row>
    <row r="60" spans="1:37" ht="12.75" thickBot="1">
      <c r="A60" s="73" t="s">
        <v>132</v>
      </c>
      <c r="B60" s="74">
        <v>0</v>
      </c>
      <c r="C60" s="74">
        <v>188</v>
      </c>
      <c r="D60" s="84"/>
      <c r="E60" s="70"/>
      <c r="F60" s="70"/>
      <c r="G60" s="70"/>
      <c r="H60" s="70"/>
      <c r="I60" s="70"/>
      <c r="J60" s="70"/>
      <c r="K60" s="70"/>
      <c r="L60" s="70"/>
      <c r="M60" s="70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9">
        <f t="shared" si="2"/>
        <v>188</v>
      </c>
      <c r="AK60" s="80">
        <f t="shared" si="3"/>
        <v>188</v>
      </c>
    </row>
    <row r="61" spans="1:37" ht="12.75" thickBot="1">
      <c r="A61" s="4" t="s">
        <v>37</v>
      </c>
      <c r="B61" s="49">
        <v>2</v>
      </c>
      <c r="C61" s="49"/>
      <c r="D61" s="56"/>
      <c r="E61" s="13"/>
      <c r="F61" s="13"/>
      <c r="G61" s="13"/>
      <c r="H61" s="13"/>
      <c r="I61" s="13"/>
      <c r="J61" s="13"/>
      <c r="K61" s="13">
        <v>2</v>
      </c>
      <c r="L61" s="13"/>
      <c r="M61" s="13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79">
        <f t="shared" si="2"/>
        <v>0</v>
      </c>
      <c r="AK61" s="80">
        <f t="shared" si="3"/>
        <v>0</v>
      </c>
    </row>
    <row r="62" spans="1:37" ht="12.75" thickBot="1">
      <c r="A62" s="40" t="s">
        <v>116</v>
      </c>
      <c r="B62" s="72">
        <v>5</v>
      </c>
      <c r="C62" s="72"/>
      <c r="D62" s="83"/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79">
        <f t="shared" si="2"/>
        <v>5</v>
      </c>
      <c r="AK62" s="80">
        <f t="shared" si="3"/>
        <v>5</v>
      </c>
    </row>
    <row r="63" spans="1:37" ht="12.75" thickBot="1">
      <c r="A63" s="18" t="s">
        <v>110</v>
      </c>
      <c r="B63" s="53">
        <v>60</v>
      </c>
      <c r="C63" s="53"/>
      <c r="D63" s="71">
        <v>56</v>
      </c>
      <c r="E63" s="19"/>
      <c r="F63" s="19"/>
      <c r="G63" s="19"/>
      <c r="H63" s="19"/>
      <c r="I63" s="19">
        <v>8</v>
      </c>
      <c r="J63" s="19"/>
      <c r="K63" s="19"/>
      <c r="L63" s="19">
        <v>1</v>
      </c>
      <c r="M63" s="19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79">
        <f t="shared" si="2"/>
        <v>51</v>
      </c>
      <c r="AK63" s="80">
        <f t="shared" si="3"/>
        <v>107</v>
      </c>
    </row>
    <row r="64" spans="1:37" ht="12.75" thickBot="1">
      <c r="A64" s="4" t="s">
        <v>109</v>
      </c>
      <c r="B64" s="34">
        <v>3</v>
      </c>
      <c r="C64" s="34"/>
      <c r="D64" s="59"/>
      <c r="E64" s="13"/>
      <c r="F64" s="13"/>
      <c r="G64" s="13"/>
      <c r="H64" s="13"/>
      <c r="I64" s="13"/>
      <c r="J64" s="13"/>
      <c r="K64" s="13"/>
      <c r="L64" s="13"/>
      <c r="M64" s="13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79">
        <f t="shared" si="2"/>
        <v>3</v>
      </c>
      <c r="AK64" s="80">
        <f t="shared" si="3"/>
        <v>3</v>
      </c>
    </row>
    <row r="65" spans="1:37" ht="12.75" thickBot="1">
      <c r="A65" s="4" t="s">
        <v>39</v>
      </c>
      <c r="B65" s="34">
        <v>23</v>
      </c>
      <c r="C65" s="34"/>
      <c r="D65" s="59"/>
      <c r="E65" s="13"/>
      <c r="F65" s="13"/>
      <c r="G65" s="13"/>
      <c r="H65" s="13"/>
      <c r="I65" s="13"/>
      <c r="J65" s="13"/>
      <c r="K65" s="13"/>
      <c r="L65" s="13"/>
      <c r="M65" s="13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79">
        <f t="shared" si="2"/>
        <v>23</v>
      </c>
      <c r="AK65" s="80">
        <f t="shared" si="3"/>
        <v>23</v>
      </c>
    </row>
    <row r="66" spans="1:37" ht="12.75" thickBot="1">
      <c r="A66" s="35" t="s">
        <v>49</v>
      </c>
      <c r="B66" s="34">
        <v>60</v>
      </c>
      <c r="C66" s="34"/>
      <c r="D66" s="59"/>
      <c r="E66" s="13"/>
      <c r="F66" s="13"/>
      <c r="G66" s="13"/>
      <c r="H66" s="13"/>
      <c r="I66" s="13"/>
      <c r="J66" s="13"/>
      <c r="K66" s="13"/>
      <c r="L66" s="13"/>
      <c r="M66" s="13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79">
        <f t="shared" si="2"/>
        <v>60</v>
      </c>
      <c r="AK66" s="80">
        <f t="shared" si="3"/>
        <v>60</v>
      </c>
    </row>
    <row r="67" spans="1:37" ht="12.75" thickBot="1">
      <c r="A67" s="4" t="s">
        <v>112</v>
      </c>
      <c r="B67" s="34">
        <v>0</v>
      </c>
      <c r="C67" s="34"/>
      <c r="D67" s="59"/>
      <c r="E67" s="13"/>
      <c r="F67" s="13"/>
      <c r="G67" s="13"/>
      <c r="H67" s="13"/>
      <c r="I67" s="13"/>
      <c r="J67" s="13"/>
      <c r="K67" s="13"/>
      <c r="L67" s="13"/>
      <c r="M67" s="13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79">
        <f t="shared" si="2"/>
        <v>0</v>
      </c>
      <c r="AK67" s="80">
        <f t="shared" si="3"/>
        <v>0</v>
      </c>
    </row>
    <row r="68" spans="1:37" ht="12.75" thickBot="1">
      <c r="A68" s="15" t="s">
        <v>38</v>
      </c>
      <c r="B68" s="48">
        <v>57</v>
      </c>
      <c r="C68" s="48"/>
      <c r="D68" s="85"/>
      <c r="E68" s="11"/>
      <c r="F68" s="11"/>
      <c r="G68" s="11"/>
      <c r="H68" s="11"/>
      <c r="I68" s="11"/>
      <c r="J68" s="11"/>
      <c r="K68" s="11"/>
      <c r="L68" s="11"/>
      <c r="M68" s="11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>
        <v>2</v>
      </c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79">
        <f t="shared" si="2"/>
        <v>55</v>
      </c>
      <c r="AK68" s="80">
        <f t="shared" si="3"/>
        <v>55</v>
      </c>
    </row>
    <row r="69" spans="1:37" ht="12.75" thickBot="1">
      <c r="A69" s="5" t="s">
        <v>111</v>
      </c>
      <c r="B69" s="50">
        <v>8</v>
      </c>
      <c r="C69" s="50"/>
      <c r="D69" s="57"/>
      <c r="E69" s="14"/>
      <c r="F69" s="14"/>
      <c r="G69" s="14"/>
      <c r="H69" s="14"/>
      <c r="I69" s="14"/>
      <c r="J69" s="14"/>
      <c r="K69" s="14"/>
      <c r="L69" s="14"/>
      <c r="M69" s="14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79">
        <f t="shared" si="2"/>
        <v>8</v>
      </c>
      <c r="AK69" s="80">
        <f t="shared" si="3"/>
        <v>8</v>
      </c>
    </row>
    <row r="70" spans="1:37" ht="12.75" thickBot="1">
      <c r="A70" s="18" t="s">
        <v>41</v>
      </c>
      <c r="B70" s="54">
        <v>7</v>
      </c>
      <c r="C70" s="54"/>
      <c r="D70" s="66"/>
      <c r="E70" s="19"/>
      <c r="F70" s="19"/>
      <c r="G70" s="19"/>
      <c r="H70" s="19"/>
      <c r="I70" s="19"/>
      <c r="J70" s="19"/>
      <c r="K70" s="19"/>
      <c r="L70" s="19"/>
      <c r="M70" s="19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79">
        <f t="shared" si="2"/>
        <v>7</v>
      </c>
      <c r="AK70" s="80">
        <f t="shared" si="3"/>
        <v>7</v>
      </c>
    </row>
    <row r="71" spans="1:37" ht="12.75" thickBot="1">
      <c r="A71" s="5" t="s">
        <v>40</v>
      </c>
      <c r="B71" s="51">
        <v>17</v>
      </c>
      <c r="C71" s="51"/>
      <c r="D71" s="60"/>
      <c r="E71" s="14"/>
      <c r="F71" s="14"/>
      <c r="G71" s="14"/>
      <c r="H71" s="14"/>
      <c r="I71" s="14"/>
      <c r="J71" s="14"/>
      <c r="K71" s="14"/>
      <c r="L71" s="14"/>
      <c r="M71" s="14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79">
        <f t="shared" si="2"/>
        <v>17</v>
      </c>
      <c r="AK71" s="80">
        <f t="shared" si="3"/>
        <v>17</v>
      </c>
    </row>
    <row r="72" spans="1:37" ht="12.75" thickBot="1">
      <c r="A72" s="18" t="s">
        <v>44</v>
      </c>
      <c r="B72" s="53">
        <v>1</v>
      </c>
      <c r="C72" s="53"/>
      <c r="D72" s="71"/>
      <c r="E72" s="19"/>
      <c r="F72" s="19"/>
      <c r="G72" s="19"/>
      <c r="H72" s="19"/>
      <c r="I72" s="19"/>
      <c r="J72" s="19"/>
      <c r="K72" s="19"/>
      <c r="L72" s="19"/>
      <c r="M72" s="19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79">
        <f t="shared" si="2"/>
        <v>1</v>
      </c>
      <c r="AK72" s="80">
        <f t="shared" si="3"/>
        <v>1</v>
      </c>
    </row>
    <row r="73" spans="1:37" ht="12.75" thickBot="1">
      <c r="A73" s="15" t="s">
        <v>42</v>
      </c>
      <c r="B73" s="34">
        <v>10</v>
      </c>
      <c r="C73" s="34"/>
      <c r="D73" s="59"/>
      <c r="E73" s="13"/>
      <c r="F73" s="13"/>
      <c r="G73" s="13"/>
      <c r="H73" s="13"/>
      <c r="I73" s="13"/>
      <c r="J73" s="13"/>
      <c r="K73" s="13"/>
      <c r="L73" s="13"/>
      <c r="M73" s="13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79">
        <f t="shared" si="2"/>
        <v>10</v>
      </c>
      <c r="AK73" s="80">
        <f t="shared" si="3"/>
        <v>10</v>
      </c>
    </row>
    <row r="74" spans="1:37" ht="12.75" thickBot="1">
      <c r="A74" s="4" t="s">
        <v>117</v>
      </c>
      <c r="B74" s="34">
        <v>14</v>
      </c>
      <c r="C74" s="34"/>
      <c r="D74" s="59"/>
      <c r="E74" s="13"/>
      <c r="F74" s="13"/>
      <c r="G74" s="13"/>
      <c r="H74" s="13"/>
      <c r="I74" s="13"/>
      <c r="J74" s="13"/>
      <c r="K74" s="13"/>
      <c r="L74" s="13"/>
      <c r="M74" s="13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79">
        <f t="shared" si="2"/>
        <v>14</v>
      </c>
      <c r="AK74" s="80">
        <f t="shared" si="3"/>
        <v>14</v>
      </c>
    </row>
    <row r="75" spans="1:37" ht="12.75" thickBot="1">
      <c r="A75" s="4" t="s">
        <v>43</v>
      </c>
      <c r="B75" s="34">
        <v>20</v>
      </c>
      <c r="C75" s="34"/>
      <c r="D75" s="59"/>
      <c r="E75" s="13"/>
      <c r="F75" s="13"/>
      <c r="G75" s="13"/>
      <c r="H75" s="13"/>
      <c r="I75" s="13"/>
      <c r="J75" s="13"/>
      <c r="K75" s="13"/>
      <c r="L75" s="13"/>
      <c r="M75" s="13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79">
        <f t="shared" si="2"/>
        <v>20</v>
      </c>
      <c r="AK75" s="80">
        <f t="shared" si="3"/>
        <v>20</v>
      </c>
    </row>
    <row r="76" spans="1:37" ht="12.75" thickBot="1">
      <c r="A76" s="5" t="s">
        <v>45</v>
      </c>
      <c r="B76" s="50">
        <v>1</v>
      </c>
      <c r="C76" s="50"/>
      <c r="D76" s="57"/>
      <c r="E76" s="14"/>
      <c r="F76" s="14"/>
      <c r="G76" s="14"/>
      <c r="H76" s="14"/>
      <c r="I76" s="14"/>
      <c r="J76" s="14"/>
      <c r="K76" s="14"/>
      <c r="L76" s="14"/>
      <c r="M76" s="14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79">
        <f t="shared" si="2"/>
        <v>1</v>
      </c>
      <c r="AK76" s="80">
        <f t="shared" si="3"/>
        <v>1</v>
      </c>
    </row>
    <row r="77" spans="1:37" ht="12.75" thickBot="1">
      <c r="A77" s="18" t="s">
        <v>47</v>
      </c>
      <c r="B77" s="54">
        <v>3</v>
      </c>
      <c r="C77" s="54"/>
      <c r="D77" s="66"/>
      <c r="E77" s="19"/>
      <c r="F77" s="19"/>
      <c r="G77" s="19"/>
      <c r="H77" s="19"/>
      <c r="I77" s="19"/>
      <c r="J77" s="19"/>
      <c r="K77" s="19"/>
      <c r="L77" s="19"/>
      <c r="M77" s="19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79">
        <f t="shared" si="2"/>
        <v>3</v>
      </c>
      <c r="AK77" s="80">
        <f t="shared" si="3"/>
        <v>3</v>
      </c>
    </row>
    <row r="78" spans="1:37" ht="12.75" thickBot="1">
      <c r="A78" s="5" t="s">
        <v>46</v>
      </c>
      <c r="B78" s="51">
        <v>1</v>
      </c>
      <c r="C78" s="51"/>
      <c r="D78" s="60"/>
      <c r="E78" s="14"/>
      <c r="F78" s="14"/>
      <c r="G78" s="14"/>
      <c r="H78" s="14"/>
      <c r="I78" s="14"/>
      <c r="J78" s="14"/>
      <c r="K78" s="14"/>
      <c r="L78" s="14"/>
      <c r="M78" s="14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79">
        <f t="shared" si="2"/>
        <v>1</v>
      </c>
      <c r="AK78" s="80">
        <f t="shared" si="3"/>
        <v>1</v>
      </c>
    </row>
    <row r="79" spans="1:37" ht="12.75" thickBot="1">
      <c r="A79" s="8" t="s">
        <v>48</v>
      </c>
      <c r="B79" s="47">
        <v>1</v>
      </c>
      <c r="C79" s="47"/>
      <c r="D79" s="55"/>
      <c r="E79" s="9"/>
      <c r="F79" s="9"/>
      <c r="G79" s="9"/>
      <c r="H79" s="9"/>
      <c r="I79" s="9"/>
      <c r="J79" s="9"/>
      <c r="K79" s="9"/>
      <c r="L79" s="9"/>
      <c r="M79" s="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79">
        <f t="shared" si="2"/>
        <v>1</v>
      </c>
      <c r="AK79" s="80">
        <f t="shared" si="3"/>
        <v>1</v>
      </c>
    </row>
    <row r="94" spans="1:37" ht="11.25" customHeight="1"/>
    <row r="95" spans="1:37" ht="12.75" thickBot="1"/>
    <row r="96" spans="1:37" ht="21.75" thickBot="1">
      <c r="A96" s="3" t="s">
        <v>50</v>
      </c>
      <c r="B96" s="47" t="s">
        <v>0</v>
      </c>
      <c r="C96" s="47" t="s">
        <v>123</v>
      </c>
      <c r="D96" s="55" t="s">
        <v>124</v>
      </c>
      <c r="E96" s="9">
        <v>1</v>
      </c>
      <c r="F96" s="9">
        <v>2</v>
      </c>
      <c r="G96" s="9">
        <v>3</v>
      </c>
      <c r="H96" s="9">
        <v>4</v>
      </c>
      <c r="I96" s="9">
        <v>5</v>
      </c>
      <c r="J96" s="9">
        <v>6</v>
      </c>
      <c r="K96" s="9">
        <v>7</v>
      </c>
      <c r="L96" s="9">
        <v>8</v>
      </c>
      <c r="M96" s="9">
        <v>9</v>
      </c>
      <c r="N96" s="10">
        <v>10</v>
      </c>
      <c r="O96" s="10">
        <v>11</v>
      </c>
      <c r="P96" s="10">
        <v>12</v>
      </c>
      <c r="Q96" s="10">
        <v>13</v>
      </c>
      <c r="R96" s="10">
        <v>14</v>
      </c>
      <c r="S96" s="10">
        <v>15</v>
      </c>
      <c r="T96" s="10">
        <v>16</v>
      </c>
      <c r="U96" s="10">
        <v>17</v>
      </c>
      <c r="V96" s="10">
        <v>18</v>
      </c>
      <c r="W96" s="10">
        <v>19</v>
      </c>
      <c r="X96" s="10">
        <v>20</v>
      </c>
      <c r="Y96" s="10">
        <v>21</v>
      </c>
      <c r="Z96" s="10">
        <v>22</v>
      </c>
      <c r="AA96" s="10">
        <v>23</v>
      </c>
      <c r="AB96" s="10">
        <v>24</v>
      </c>
      <c r="AC96" s="10">
        <v>25</v>
      </c>
      <c r="AD96" s="10">
        <v>26</v>
      </c>
      <c r="AE96" s="10">
        <v>27</v>
      </c>
      <c r="AF96" s="10">
        <v>28</v>
      </c>
      <c r="AG96" s="10">
        <v>29</v>
      </c>
      <c r="AH96" s="10">
        <v>30</v>
      </c>
      <c r="AI96" s="10">
        <v>31</v>
      </c>
      <c r="AJ96" s="77" t="s">
        <v>25</v>
      </c>
      <c r="AK96" s="80" t="s">
        <v>125</v>
      </c>
    </row>
    <row r="97" spans="1:37" ht="12.75" thickBot="1">
      <c r="A97" s="15" t="s">
        <v>51</v>
      </c>
      <c r="B97" s="48">
        <v>507</v>
      </c>
      <c r="C97" s="48"/>
      <c r="D97" s="48"/>
      <c r="E97" s="11"/>
      <c r="F97" s="11"/>
      <c r="G97" s="11"/>
      <c r="H97" s="11"/>
      <c r="I97" s="11"/>
      <c r="J97" s="11"/>
      <c r="K97" s="11"/>
      <c r="L97" s="11"/>
      <c r="M97" s="11"/>
      <c r="N97" s="12"/>
      <c r="O97" s="12">
        <v>30</v>
      </c>
      <c r="P97" s="12">
        <v>1</v>
      </c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79">
        <f>B97+C97-E97-F97-G97-H97-I97-J97-K97-L97-M97-N97-O97-P97-Q97-R97-S97-T97-U97-V97-W97-X97-Y97-Z97-AA97-AB97-AC97-AD97-AE97-AF97-AG97-AH97-AI97</f>
        <v>476</v>
      </c>
      <c r="AK97" s="80">
        <f>D97+AJ97</f>
        <v>476</v>
      </c>
    </row>
    <row r="98" spans="1:37" ht="12.75" thickBot="1">
      <c r="A98" s="4" t="s">
        <v>52</v>
      </c>
      <c r="B98" s="34">
        <v>0</v>
      </c>
      <c r="C98" s="34"/>
      <c r="D98" s="34"/>
      <c r="E98" s="13"/>
      <c r="F98" s="13"/>
      <c r="G98" s="13"/>
      <c r="H98" s="13"/>
      <c r="I98" s="13"/>
      <c r="J98" s="13"/>
      <c r="K98" s="13"/>
      <c r="L98" s="13"/>
      <c r="M98" s="13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79">
        <f t="shared" ref="AJ98:AJ109" si="4">B98+C98-E98-F98-G98-H98-I98-J98-K98-L98-M98-N98-O98-P98-Q98-R98-S98-T98-U98-V98-W98-X98-Y98-Z98-AA98-AB98-AC98-AD98-AE98-AF98-AG98-AH98-AI98</f>
        <v>0</v>
      </c>
      <c r="AK98" s="80">
        <f t="shared" ref="AK98:AK109" si="5">D98+AJ98</f>
        <v>0</v>
      </c>
    </row>
    <row r="99" spans="1:37" ht="12.75" thickBot="1">
      <c r="A99" s="4" t="s">
        <v>53</v>
      </c>
      <c r="B99" s="34">
        <v>233</v>
      </c>
      <c r="C99" s="34"/>
      <c r="D99" s="34"/>
      <c r="E99" s="13"/>
      <c r="F99" s="13">
        <v>2</v>
      </c>
      <c r="G99" s="13"/>
      <c r="H99" s="13"/>
      <c r="I99" s="13"/>
      <c r="J99" s="13"/>
      <c r="K99" s="13"/>
      <c r="L99" s="13"/>
      <c r="M99" s="13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>
        <v>3</v>
      </c>
      <c r="AB99" s="21">
        <v>1</v>
      </c>
      <c r="AC99" s="21"/>
      <c r="AD99" s="21"/>
      <c r="AE99" s="21"/>
      <c r="AF99" s="21"/>
      <c r="AG99" s="21"/>
      <c r="AH99" s="21"/>
      <c r="AI99" s="21"/>
      <c r="AJ99" s="79">
        <f t="shared" si="4"/>
        <v>227</v>
      </c>
      <c r="AK99" s="80">
        <f t="shared" si="5"/>
        <v>227</v>
      </c>
    </row>
    <row r="100" spans="1:37" ht="12.75" thickBot="1">
      <c r="A100" s="4" t="s">
        <v>54</v>
      </c>
      <c r="B100" s="34">
        <v>323</v>
      </c>
      <c r="C100" s="34"/>
      <c r="D100" s="34"/>
      <c r="E100" s="13">
        <v>1</v>
      </c>
      <c r="F100" s="13"/>
      <c r="G100" s="13"/>
      <c r="H100" s="13"/>
      <c r="I100" s="13">
        <v>2</v>
      </c>
      <c r="J100" s="13"/>
      <c r="K100" s="13"/>
      <c r="L100" s="13"/>
      <c r="M100" s="13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>
        <v>2</v>
      </c>
      <c r="AJ100" s="79">
        <f t="shared" si="4"/>
        <v>318</v>
      </c>
      <c r="AK100" s="80">
        <f t="shared" si="5"/>
        <v>318</v>
      </c>
    </row>
    <row r="101" spans="1:37" ht="12.75" thickBot="1">
      <c r="A101" s="4" t="s">
        <v>55</v>
      </c>
      <c r="B101" s="34">
        <v>137</v>
      </c>
      <c r="C101" s="34"/>
      <c r="D101" s="34"/>
      <c r="E101" s="13">
        <v>3</v>
      </c>
      <c r="F101" s="13"/>
      <c r="G101" s="13">
        <v>3</v>
      </c>
      <c r="H101" s="13"/>
      <c r="I101" s="13">
        <v>3</v>
      </c>
      <c r="J101" s="13"/>
      <c r="K101" s="13">
        <v>2</v>
      </c>
      <c r="L101" s="13">
        <v>1</v>
      </c>
      <c r="M101" s="13"/>
      <c r="N101" s="21">
        <v>4</v>
      </c>
      <c r="O101" s="21"/>
      <c r="P101" s="21"/>
      <c r="Q101" s="21"/>
      <c r="R101" s="21"/>
      <c r="S101" s="21">
        <v>3</v>
      </c>
      <c r="T101" s="21">
        <v>1</v>
      </c>
      <c r="U101" s="21">
        <v>6</v>
      </c>
      <c r="V101" s="21">
        <v>3</v>
      </c>
      <c r="W101" s="21">
        <v>1</v>
      </c>
      <c r="X101" s="21"/>
      <c r="Y101" s="21">
        <v>5</v>
      </c>
      <c r="Z101" s="21">
        <v>2</v>
      </c>
      <c r="AA101" s="21">
        <v>2</v>
      </c>
      <c r="AB101" s="21">
        <v>3</v>
      </c>
      <c r="AC101" s="21"/>
      <c r="AD101" s="21"/>
      <c r="AE101" s="21"/>
      <c r="AF101" s="21"/>
      <c r="AG101" s="21"/>
      <c r="AH101" s="21"/>
      <c r="AI101" s="21">
        <v>2</v>
      </c>
      <c r="AJ101" s="79">
        <f t="shared" si="4"/>
        <v>93</v>
      </c>
      <c r="AK101" s="80">
        <f t="shared" si="5"/>
        <v>93</v>
      </c>
    </row>
    <row r="102" spans="1:37" ht="12.75" thickBot="1">
      <c r="A102" s="4" t="s">
        <v>56</v>
      </c>
      <c r="B102" s="34">
        <v>80</v>
      </c>
      <c r="C102" s="34">
        <v>158</v>
      </c>
      <c r="D102" s="34"/>
      <c r="E102" s="13"/>
      <c r="F102" s="13">
        <v>18</v>
      </c>
      <c r="G102" s="13">
        <v>1</v>
      </c>
      <c r="H102" s="13">
        <v>6</v>
      </c>
      <c r="I102" s="13">
        <v>8</v>
      </c>
      <c r="J102" s="13"/>
      <c r="K102" s="13">
        <v>1</v>
      </c>
      <c r="L102" s="13">
        <v>7</v>
      </c>
      <c r="M102" s="13">
        <v>10</v>
      </c>
      <c r="N102" s="21">
        <v>2</v>
      </c>
      <c r="O102" s="21">
        <v>1</v>
      </c>
      <c r="P102" s="21"/>
      <c r="Q102" s="21"/>
      <c r="R102" s="21">
        <v>2</v>
      </c>
      <c r="S102" s="21">
        <v>4</v>
      </c>
      <c r="T102" s="21"/>
      <c r="U102" s="21">
        <v>6</v>
      </c>
      <c r="V102" s="21">
        <v>4</v>
      </c>
      <c r="W102" s="21"/>
      <c r="X102" s="21"/>
      <c r="Y102" s="21">
        <v>5</v>
      </c>
      <c r="Z102" s="21">
        <v>3</v>
      </c>
      <c r="AA102" s="21">
        <v>3</v>
      </c>
      <c r="AB102" s="21">
        <v>1</v>
      </c>
      <c r="AC102" s="21">
        <v>3</v>
      </c>
      <c r="AD102" s="21">
        <v>3</v>
      </c>
      <c r="AE102" s="21"/>
      <c r="AF102" s="21"/>
      <c r="AG102" s="21"/>
      <c r="AH102" s="21">
        <v>1</v>
      </c>
      <c r="AI102" s="21"/>
      <c r="AJ102" s="79">
        <f t="shared" si="4"/>
        <v>149</v>
      </c>
      <c r="AK102" s="80">
        <f t="shared" si="5"/>
        <v>149</v>
      </c>
    </row>
    <row r="103" spans="1:37" ht="12.75" thickBot="1">
      <c r="A103" s="4" t="s">
        <v>57</v>
      </c>
      <c r="B103" s="34">
        <v>7</v>
      </c>
      <c r="C103" s="34"/>
      <c r="D103" s="34"/>
      <c r="E103" s="13">
        <v>7</v>
      </c>
      <c r="F103" s="13"/>
      <c r="G103" s="13"/>
      <c r="H103" s="13"/>
      <c r="I103" s="13"/>
      <c r="J103" s="13"/>
      <c r="K103" s="13"/>
      <c r="L103" s="13"/>
      <c r="M103" s="13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79">
        <f t="shared" si="4"/>
        <v>0</v>
      </c>
      <c r="AK103" s="80">
        <f t="shared" si="5"/>
        <v>0</v>
      </c>
    </row>
    <row r="104" spans="1:37" ht="12.75" thickBot="1">
      <c r="A104" s="4" t="s">
        <v>131</v>
      </c>
      <c r="B104" s="34">
        <v>0</v>
      </c>
      <c r="C104" s="34">
        <v>100</v>
      </c>
      <c r="D104" s="34"/>
      <c r="E104" s="13"/>
      <c r="F104" s="13"/>
      <c r="G104" s="13">
        <v>3</v>
      </c>
      <c r="H104" s="13">
        <v>8</v>
      </c>
      <c r="I104" s="13">
        <v>9</v>
      </c>
      <c r="J104" s="13"/>
      <c r="K104" s="13">
        <v>6</v>
      </c>
      <c r="L104" s="13">
        <v>3</v>
      </c>
      <c r="M104" s="13">
        <v>5</v>
      </c>
      <c r="N104" s="21"/>
      <c r="O104" s="21"/>
      <c r="P104" s="21"/>
      <c r="Q104" s="21"/>
      <c r="R104" s="21"/>
      <c r="S104" s="21"/>
      <c r="T104" s="21"/>
      <c r="U104" s="21"/>
      <c r="V104" s="21">
        <v>2</v>
      </c>
      <c r="W104" s="21">
        <v>1</v>
      </c>
      <c r="X104" s="21"/>
      <c r="Y104" s="21">
        <v>2</v>
      </c>
      <c r="Z104" s="21">
        <v>1</v>
      </c>
      <c r="AA104" s="21">
        <v>3</v>
      </c>
      <c r="AB104" s="21">
        <v>2</v>
      </c>
      <c r="AC104" s="21">
        <v>6</v>
      </c>
      <c r="AD104" s="21">
        <v>2</v>
      </c>
      <c r="AE104" s="21"/>
      <c r="AF104" s="21">
        <v>5</v>
      </c>
      <c r="AG104" s="21">
        <v>2</v>
      </c>
      <c r="AH104" s="21">
        <v>1</v>
      </c>
      <c r="AI104" s="21"/>
      <c r="AJ104" s="79">
        <f t="shared" si="4"/>
        <v>39</v>
      </c>
      <c r="AK104" s="80">
        <f t="shared" si="5"/>
        <v>39</v>
      </c>
    </row>
    <row r="105" spans="1:37" ht="12.75" thickBot="1">
      <c r="A105" s="4" t="s">
        <v>58</v>
      </c>
      <c r="B105" s="34">
        <v>0</v>
      </c>
      <c r="C105" s="34"/>
      <c r="D105" s="34"/>
      <c r="E105" s="13"/>
      <c r="F105" s="13"/>
      <c r="G105" s="13"/>
      <c r="H105" s="13"/>
      <c r="I105" s="13"/>
      <c r="J105" s="13"/>
      <c r="K105" s="13"/>
      <c r="L105" s="13"/>
      <c r="M105" s="13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79">
        <f t="shared" si="4"/>
        <v>0</v>
      </c>
      <c r="AK105" s="80">
        <f t="shared" si="5"/>
        <v>0</v>
      </c>
    </row>
    <row r="106" spans="1:37" ht="12.75" thickBot="1">
      <c r="A106" s="4" t="s">
        <v>59</v>
      </c>
      <c r="B106" s="34">
        <v>2</v>
      </c>
      <c r="C106" s="34">
        <v>10</v>
      </c>
      <c r="D106" s="34"/>
      <c r="E106" s="13"/>
      <c r="F106" s="13"/>
      <c r="G106" s="13"/>
      <c r="H106" s="13"/>
      <c r="I106" s="13"/>
      <c r="J106" s="13"/>
      <c r="K106" s="13"/>
      <c r="L106" s="13">
        <v>1</v>
      </c>
      <c r="M106" s="13"/>
      <c r="N106" s="21"/>
      <c r="O106" s="21"/>
      <c r="P106" s="21"/>
      <c r="Q106" s="21"/>
      <c r="R106" s="21"/>
      <c r="S106" s="21"/>
      <c r="T106" s="21"/>
      <c r="U106" s="21"/>
      <c r="V106" s="21">
        <v>1</v>
      </c>
      <c r="W106" s="21">
        <v>5</v>
      </c>
      <c r="X106" s="21"/>
      <c r="Y106" s="21"/>
      <c r="Z106" s="21">
        <v>1</v>
      </c>
      <c r="AA106" s="21"/>
      <c r="AB106" s="21"/>
      <c r="AC106" s="21"/>
      <c r="AD106" s="21"/>
      <c r="AE106" s="21"/>
      <c r="AF106" s="21"/>
      <c r="AG106" s="21"/>
      <c r="AH106" s="21"/>
      <c r="AI106" s="21"/>
      <c r="AJ106" s="79">
        <f t="shared" si="4"/>
        <v>4</v>
      </c>
      <c r="AK106" s="80">
        <f t="shared" si="5"/>
        <v>4</v>
      </c>
    </row>
    <row r="107" spans="1:37" ht="12.75" thickBot="1">
      <c r="A107" s="4" t="s">
        <v>60</v>
      </c>
      <c r="B107" s="34">
        <v>4</v>
      </c>
      <c r="C107" s="34">
        <v>25</v>
      </c>
      <c r="D107" s="34"/>
      <c r="E107" s="13">
        <v>2</v>
      </c>
      <c r="F107" s="13"/>
      <c r="G107" s="13"/>
      <c r="H107" s="13">
        <v>2</v>
      </c>
      <c r="I107" s="13"/>
      <c r="J107" s="13"/>
      <c r="K107" s="13"/>
      <c r="L107" s="13"/>
      <c r="M107" s="13"/>
      <c r="N107" s="21"/>
      <c r="O107" s="21"/>
      <c r="P107" s="21"/>
      <c r="Q107" s="21"/>
      <c r="R107" s="21"/>
      <c r="S107" s="21"/>
      <c r="T107" s="21"/>
      <c r="U107" s="21"/>
      <c r="V107" s="21">
        <v>1</v>
      </c>
      <c r="W107" s="21"/>
      <c r="X107" s="21"/>
      <c r="Y107" s="21"/>
      <c r="Z107" s="21"/>
      <c r="AA107" s="21">
        <v>1</v>
      </c>
      <c r="AB107" s="21"/>
      <c r="AC107" s="21">
        <v>1</v>
      </c>
      <c r="AD107" s="21"/>
      <c r="AE107" s="21"/>
      <c r="AF107" s="21"/>
      <c r="AG107" s="21">
        <v>1</v>
      </c>
      <c r="AH107" s="21">
        <v>1</v>
      </c>
      <c r="AI107" s="21"/>
      <c r="AJ107" s="79">
        <f t="shared" si="4"/>
        <v>20</v>
      </c>
      <c r="AK107" s="80">
        <f t="shared" si="5"/>
        <v>20</v>
      </c>
    </row>
    <row r="108" spans="1:37" ht="12.75" thickBot="1">
      <c r="A108" s="4" t="s">
        <v>61</v>
      </c>
      <c r="B108" s="34">
        <v>4</v>
      </c>
      <c r="C108" s="34"/>
      <c r="D108" s="34"/>
      <c r="E108" s="13">
        <v>1</v>
      </c>
      <c r="F108" s="13"/>
      <c r="G108" s="13"/>
      <c r="H108" s="13"/>
      <c r="I108" s="13"/>
      <c r="J108" s="13"/>
      <c r="K108" s="13"/>
      <c r="L108" s="13"/>
      <c r="M108" s="13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79">
        <f t="shared" si="4"/>
        <v>3</v>
      </c>
      <c r="AK108" s="80">
        <f t="shared" si="5"/>
        <v>3</v>
      </c>
    </row>
    <row r="109" spans="1:37" ht="12.75" thickBot="1">
      <c r="A109" s="5" t="s">
        <v>62</v>
      </c>
      <c r="B109" s="50">
        <v>4</v>
      </c>
      <c r="C109" s="50"/>
      <c r="D109" s="50"/>
      <c r="E109" s="14"/>
      <c r="F109" s="14"/>
      <c r="G109" s="14"/>
      <c r="H109" s="14"/>
      <c r="I109" s="14"/>
      <c r="J109" s="14"/>
      <c r="K109" s="14"/>
      <c r="L109" s="14"/>
      <c r="M109" s="14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79">
        <f t="shared" si="4"/>
        <v>4</v>
      </c>
      <c r="AK109" s="80">
        <f t="shared" si="5"/>
        <v>4</v>
      </c>
    </row>
    <row r="111" spans="1:37" ht="12.75" thickBot="1"/>
    <row r="112" spans="1:37" ht="21.75" thickBot="1">
      <c r="A112" s="3" t="s">
        <v>63</v>
      </c>
      <c r="B112" s="47" t="s">
        <v>0</v>
      </c>
      <c r="C112" s="47" t="s">
        <v>123</v>
      </c>
      <c r="D112" s="55" t="s">
        <v>124</v>
      </c>
      <c r="E112" s="9"/>
      <c r="F112" s="9"/>
      <c r="G112" s="9"/>
      <c r="H112" s="9"/>
      <c r="I112" s="9"/>
      <c r="J112" s="9"/>
      <c r="K112" s="9"/>
      <c r="L112" s="9"/>
      <c r="M112" s="9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77" t="s">
        <v>25</v>
      </c>
      <c r="AK112" s="80" t="s">
        <v>125</v>
      </c>
    </row>
    <row r="113" spans="1:37" ht="12.75" thickBot="1">
      <c r="A113" s="41" t="s">
        <v>135</v>
      </c>
      <c r="B113" s="48">
        <v>658</v>
      </c>
      <c r="C113" s="48"/>
      <c r="D113" s="85">
        <v>3000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2"/>
      <c r="O113" s="12"/>
      <c r="P113" s="12"/>
      <c r="Q113" s="12"/>
      <c r="R113" s="12"/>
      <c r="S113" s="12"/>
      <c r="T113" s="12">
        <v>624</v>
      </c>
      <c r="U113" s="12">
        <v>16</v>
      </c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79">
        <f>B113+C113-E113-F113-G113-H113-I113-J113-K113-L113-M113-N113-O113-P113-Q113-R113-S113-T113-U113-V113-W113-X113-Y113-Z113-AA113-AB113-AC113-AD113-AE113-AF113-AG113-AH113-AI113</f>
        <v>18</v>
      </c>
      <c r="AK113" s="80">
        <f>D113+AJ113</f>
        <v>3018</v>
      </c>
    </row>
    <row r="114" spans="1:37" ht="12.75" thickBot="1">
      <c r="A114" s="36" t="s">
        <v>136</v>
      </c>
      <c r="B114" s="49">
        <v>292</v>
      </c>
      <c r="C114" s="49"/>
      <c r="D114" s="49"/>
      <c r="E114" s="13"/>
      <c r="F114" s="13"/>
      <c r="G114" s="13"/>
      <c r="H114" s="13"/>
      <c r="I114" s="13"/>
      <c r="J114" s="13"/>
      <c r="K114" s="13"/>
      <c r="L114" s="13"/>
      <c r="M114" s="13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79">
        <f t="shared" ref="AJ114:AJ127" si="6">B114+C114-E114-F114-G114-H114-I114-J114-K114-L114-M114-N114-O114-P114-Q114-R114-S114-T114-U114-V114-W114-X114-Y114-Z114-AA114-AB114-AC114-AD114-AE114-AF114-AG114-AH114-AI114</f>
        <v>292</v>
      </c>
      <c r="AK114" s="80">
        <f t="shared" ref="AK114:AK127" si="7">D114+AJ114</f>
        <v>292</v>
      </c>
    </row>
    <row r="115" spans="1:37" ht="12.75" thickBot="1">
      <c r="A115" s="37" t="s">
        <v>66</v>
      </c>
      <c r="B115" s="49">
        <v>0</v>
      </c>
      <c r="C115" s="49"/>
      <c r="D115" s="49"/>
      <c r="E115" s="13"/>
      <c r="F115" s="13"/>
      <c r="G115" s="13"/>
      <c r="H115" s="13"/>
      <c r="I115" s="13"/>
      <c r="J115" s="13"/>
      <c r="K115" s="13"/>
      <c r="L115" s="13"/>
      <c r="M115" s="13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79">
        <f t="shared" si="6"/>
        <v>0</v>
      </c>
      <c r="AK115" s="80">
        <f t="shared" si="7"/>
        <v>0</v>
      </c>
    </row>
    <row r="116" spans="1:37" ht="12.75" thickBot="1">
      <c r="A116" s="37" t="s">
        <v>129</v>
      </c>
      <c r="B116" s="49">
        <v>1533</v>
      </c>
      <c r="C116" s="49"/>
      <c r="D116" s="49"/>
      <c r="E116" s="13"/>
      <c r="F116" s="13">
        <v>48</v>
      </c>
      <c r="G116" s="13"/>
      <c r="H116" s="13"/>
      <c r="I116" s="13"/>
      <c r="J116" s="13"/>
      <c r="K116" s="13"/>
      <c r="L116" s="13">
        <v>48</v>
      </c>
      <c r="M116" s="13">
        <v>16</v>
      </c>
      <c r="N116" s="21">
        <v>48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>
        <v>54</v>
      </c>
      <c r="AB116" s="21"/>
      <c r="AC116" s="21"/>
      <c r="AD116" s="21"/>
      <c r="AE116" s="21"/>
      <c r="AF116" s="21"/>
      <c r="AG116" s="21"/>
      <c r="AH116" s="21"/>
      <c r="AI116" s="21"/>
      <c r="AJ116" s="79">
        <f t="shared" si="6"/>
        <v>1319</v>
      </c>
      <c r="AK116" s="80">
        <f t="shared" si="7"/>
        <v>1319</v>
      </c>
    </row>
    <row r="117" spans="1:37" ht="12.75" thickBot="1">
      <c r="A117" s="82" t="s">
        <v>128</v>
      </c>
      <c r="B117" s="49">
        <v>0</v>
      </c>
      <c r="C117" s="49">
        <v>3000</v>
      </c>
      <c r="D117" s="49"/>
      <c r="E117" s="13"/>
      <c r="F117" s="13"/>
      <c r="G117" s="13"/>
      <c r="H117" s="13"/>
      <c r="I117" s="13"/>
      <c r="J117" s="13"/>
      <c r="K117" s="13"/>
      <c r="L117" s="13"/>
      <c r="M117" s="13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79">
        <f t="shared" si="6"/>
        <v>3000</v>
      </c>
      <c r="AK117" s="80">
        <f t="shared" si="7"/>
        <v>3000</v>
      </c>
    </row>
    <row r="118" spans="1:37" ht="12.75" thickBot="1">
      <c r="A118" s="38" t="s">
        <v>137</v>
      </c>
      <c r="B118" s="49">
        <v>40</v>
      </c>
      <c r="C118" s="49"/>
      <c r="D118" s="49"/>
      <c r="E118" s="13"/>
      <c r="F118" s="13"/>
      <c r="G118" s="13"/>
      <c r="H118" s="13"/>
      <c r="I118" s="13"/>
      <c r="J118" s="13"/>
      <c r="K118" s="13"/>
      <c r="L118" s="13"/>
      <c r="M118" s="13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79">
        <f t="shared" si="6"/>
        <v>40</v>
      </c>
      <c r="AK118" s="80">
        <f t="shared" si="7"/>
        <v>40</v>
      </c>
    </row>
    <row r="119" spans="1:37" ht="12.75" thickBot="1">
      <c r="A119" s="41" t="s">
        <v>138</v>
      </c>
      <c r="B119" s="34">
        <v>1668</v>
      </c>
      <c r="C119" s="34"/>
      <c r="D119" s="34"/>
      <c r="E119" s="13">
        <v>40</v>
      </c>
      <c r="F119" s="13"/>
      <c r="G119" s="13"/>
      <c r="H119" s="13"/>
      <c r="I119" s="13"/>
      <c r="J119" s="13"/>
      <c r="K119" s="13"/>
      <c r="L119" s="13"/>
      <c r="M119" s="13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>
        <v>128</v>
      </c>
      <c r="AA119" s="21"/>
      <c r="AB119" s="21"/>
      <c r="AC119" s="21"/>
      <c r="AD119" s="21"/>
      <c r="AE119" s="21"/>
      <c r="AF119" s="21"/>
      <c r="AG119" s="21"/>
      <c r="AH119" s="21"/>
      <c r="AI119" s="21"/>
      <c r="AJ119" s="79">
        <f t="shared" si="6"/>
        <v>1500</v>
      </c>
      <c r="AK119" s="80">
        <f t="shared" si="7"/>
        <v>1500</v>
      </c>
    </row>
    <row r="120" spans="1:37" ht="12.75" thickBot="1">
      <c r="A120" s="36" t="s">
        <v>70</v>
      </c>
      <c r="B120" s="49">
        <v>2573</v>
      </c>
      <c r="C120" s="49"/>
      <c r="D120" s="49"/>
      <c r="E120" s="13"/>
      <c r="F120" s="13"/>
      <c r="G120" s="13"/>
      <c r="H120" s="13"/>
      <c r="I120" s="13"/>
      <c r="J120" s="13"/>
      <c r="K120" s="13"/>
      <c r="L120" s="13"/>
      <c r="M120" s="13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79">
        <f t="shared" si="6"/>
        <v>2573</v>
      </c>
      <c r="AK120" s="80">
        <f t="shared" si="7"/>
        <v>2573</v>
      </c>
    </row>
    <row r="121" spans="1:37" ht="12.75" thickBot="1">
      <c r="A121" s="37" t="s">
        <v>98</v>
      </c>
      <c r="B121" s="49">
        <v>696</v>
      </c>
      <c r="C121" s="49"/>
      <c r="D121" s="49"/>
      <c r="E121" s="13"/>
      <c r="F121" s="13"/>
      <c r="G121" s="13"/>
      <c r="H121" s="13"/>
      <c r="I121" s="13"/>
      <c r="J121" s="13"/>
      <c r="K121" s="13"/>
      <c r="L121" s="13"/>
      <c r="M121" s="13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79">
        <f t="shared" si="6"/>
        <v>696</v>
      </c>
      <c r="AK121" s="80">
        <f t="shared" si="7"/>
        <v>696</v>
      </c>
    </row>
    <row r="122" spans="1:37" ht="12.75" thickBot="1">
      <c r="A122" s="37" t="s">
        <v>99</v>
      </c>
      <c r="B122" s="49">
        <v>351</v>
      </c>
      <c r="C122" s="49"/>
      <c r="D122" s="49"/>
      <c r="E122" s="13"/>
      <c r="F122" s="13"/>
      <c r="G122" s="13"/>
      <c r="H122" s="13"/>
      <c r="I122" s="13"/>
      <c r="J122" s="13"/>
      <c r="K122" s="13"/>
      <c r="L122" s="13"/>
      <c r="M122" s="13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79">
        <f t="shared" si="6"/>
        <v>351</v>
      </c>
      <c r="AK122" s="80">
        <f t="shared" si="7"/>
        <v>351</v>
      </c>
    </row>
    <row r="123" spans="1:37" ht="12.75" thickBot="1">
      <c r="A123" s="37" t="s">
        <v>71</v>
      </c>
      <c r="B123" s="49">
        <v>826</v>
      </c>
      <c r="C123" s="49"/>
      <c r="D123" s="49"/>
      <c r="E123" s="13"/>
      <c r="F123" s="13"/>
      <c r="G123" s="13"/>
      <c r="H123" s="13"/>
      <c r="I123" s="13"/>
      <c r="J123" s="13"/>
      <c r="K123" s="13"/>
      <c r="L123" s="13"/>
      <c r="M123" s="13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79">
        <f t="shared" si="6"/>
        <v>826</v>
      </c>
      <c r="AK123" s="80">
        <f t="shared" si="7"/>
        <v>826</v>
      </c>
    </row>
    <row r="124" spans="1:37" ht="12.75" thickBot="1">
      <c r="A124" s="37" t="s">
        <v>130</v>
      </c>
      <c r="B124" s="49">
        <v>1794</v>
      </c>
      <c r="C124" s="49">
        <v>1000</v>
      </c>
      <c r="D124" s="49"/>
      <c r="E124" s="13"/>
      <c r="F124" s="13"/>
      <c r="G124" s="13"/>
      <c r="H124" s="13"/>
      <c r="I124" s="13"/>
      <c r="J124" s="13"/>
      <c r="K124" s="13"/>
      <c r="L124" s="13"/>
      <c r="M124" s="13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79">
        <f t="shared" si="6"/>
        <v>2794</v>
      </c>
      <c r="AK124" s="80">
        <f t="shared" si="7"/>
        <v>2794</v>
      </c>
    </row>
    <row r="125" spans="1:37" ht="12.75" thickBot="1">
      <c r="A125" s="37" t="s">
        <v>73</v>
      </c>
      <c r="B125" s="49">
        <v>60</v>
      </c>
      <c r="C125" s="49"/>
      <c r="D125" s="49"/>
      <c r="E125" s="13"/>
      <c r="F125" s="13"/>
      <c r="G125" s="13"/>
      <c r="H125" s="13"/>
      <c r="I125" s="13"/>
      <c r="J125" s="13"/>
      <c r="K125" s="13"/>
      <c r="L125" s="13"/>
      <c r="M125" s="13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79">
        <f t="shared" si="6"/>
        <v>60</v>
      </c>
      <c r="AK125" s="80">
        <f t="shared" si="7"/>
        <v>60</v>
      </c>
    </row>
    <row r="126" spans="1:37" ht="12.75" thickBot="1">
      <c r="A126" s="38" t="s">
        <v>139</v>
      </c>
      <c r="B126" s="49">
        <v>48</v>
      </c>
      <c r="C126" s="49"/>
      <c r="D126" s="49"/>
      <c r="E126" s="13"/>
      <c r="F126" s="13"/>
      <c r="G126" s="13"/>
      <c r="H126" s="13"/>
      <c r="I126" s="13"/>
      <c r="J126" s="13"/>
      <c r="K126" s="13"/>
      <c r="L126" s="13"/>
      <c r="M126" s="13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79">
        <f t="shared" si="6"/>
        <v>48</v>
      </c>
      <c r="AK126" s="80">
        <f t="shared" si="7"/>
        <v>48</v>
      </c>
    </row>
    <row r="127" spans="1:37" ht="12.75" thickBot="1">
      <c r="A127" s="15" t="s">
        <v>140</v>
      </c>
      <c r="B127" s="50">
        <v>36</v>
      </c>
      <c r="C127" s="50"/>
      <c r="D127" s="50"/>
      <c r="E127" s="14"/>
      <c r="F127" s="14"/>
      <c r="G127" s="14"/>
      <c r="H127" s="14"/>
      <c r="I127" s="14"/>
      <c r="J127" s="14"/>
      <c r="K127" s="14"/>
      <c r="L127" s="14"/>
      <c r="M127" s="14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79">
        <f t="shared" si="6"/>
        <v>36</v>
      </c>
      <c r="AK127" s="80">
        <f t="shared" si="7"/>
        <v>36</v>
      </c>
    </row>
    <row r="140" spans="1:37" ht="12.75" thickBot="1"/>
    <row r="141" spans="1:37" ht="21.75" thickBot="1">
      <c r="A141" s="42" t="s">
        <v>75</v>
      </c>
      <c r="B141" s="53" t="s">
        <v>0</v>
      </c>
      <c r="C141" s="53" t="s">
        <v>123</v>
      </c>
      <c r="D141" s="55" t="s">
        <v>124</v>
      </c>
      <c r="E141" s="19">
        <v>1</v>
      </c>
      <c r="F141" s="19">
        <v>2</v>
      </c>
      <c r="G141" s="19">
        <v>3</v>
      </c>
      <c r="H141" s="19">
        <v>4</v>
      </c>
      <c r="I141" s="19">
        <v>5</v>
      </c>
      <c r="J141" s="19">
        <v>6</v>
      </c>
      <c r="K141" s="19">
        <v>7</v>
      </c>
      <c r="L141" s="19">
        <v>8</v>
      </c>
      <c r="M141" s="19">
        <v>9</v>
      </c>
      <c r="N141" s="20">
        <v>10</v>
      </c>
      <c r="O141" s="20">
        <v>11</v>
      </c>
      <c r="P141" s="20">
        <v>12</v>
      </c>
      <c r="Q141" s="20">
        <v>13</v>
      </c>
      <c r="R141" s="20">
        <v>14</v>
      </c>
      <c r="S141" s="20">
        <v>15</v>
      </c>
      <c r="T141" s="20">
        <v>16</v>
      </c>
      <c r="U141" s="20">
        <v>17</v>
      </c>
      <c r="V141" s="20">
        <v>18</v>
      </c>
      <c r="W141" s="20">
        <v>19</v>
      </c>
      <c r="X141" s="20">
        <v>20</v>
      </c>
      <c r="Y141" s="20">
        <v>21</v>
      </c>
      <c r="Z141" s="20">
        <v>22</v>
      </c>
      <c r="AA141" s="20">
        <v>23</v>
      </c>
      <c r="AB141" s="20">
        <v>24</v>
      </c>
      <c r="AC141" s="20">
        <v>25</v>
      </c>
      <c r="AD141" s="20">
        <v>26</v>
      </c>
      <c r="AE141" s="20">
        <v>27</v>
      </c>
      <c r="AF141" s="20">
        <v>28</v>
      </c>
      <c r="AG141" s="20">
        <v>29</v>
      </c>
      <c r="AH141" s="20">
        <v>30</v>
      </c>
      <c r="AI141" s="20">
        <v>31</v>
      </c>
      <c r="AJ141" s="79" t="s">
        <v>25</v>
      </c>
      <c r="AK141" s="80" t="s">
        <v>125</v>
      </c>
    </row>
    <row r="142" spans="1:37" ht="12.75" thickBot="1">
      <c r="A142" s="44" t="s">
        <v>76</v>
      </c>
      <c r="B142" s="49">
        <v>4</v>
      </c>
      <c r="C142" s="49"/>
      <c r="D142" s="49"/>
      <c r="E142" s="13"/>
      <c r="F142" s="13"/>
      <c r="G142" s="13"/>
      <c r="H142" s="13"/>
      <c r="I142" s="13"/>
      <c r="J142" s="13"/>
      <c r="K142" s="13"/>
      <c r="L142" s="13"/>
      <c r="M142" s="13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79">
        <f>B142+C142-E142-F142-G142-H142-I142-J142-K142-L142-M142-N142-O142-P142-Q142-R142-S142-T142-U142-V142-W142-X142-Y142-Z142-AA142-AB142-AC142-AD142-AE142-AF142-AG142-AH142-AI142</f>
        <v>4</v>
      </c>
      <c r="AK142" s="80">
        <f>D142+AJ142</f>
        <v>4</v>
      </c>
    </row>
    <row r="143" spans="1:37" ht="12.75" thickBot="1">
      <c r="A143" s="45" t="s">
        <v>82</v>
      </c>
      <c r="B143" s="49">
        <v>5</v>
      </c>
      <c r="C143" s="49"/>
      <c r="D143" s="49"/>
      <c r="E143" s="13"/>
      <c r="F143" s="13"/>
      <c r="G143" s="13"/>
      <c r="H143" s="13"/>
      <c r="I143" s="13"/>
      <c r="J143" s="13"/>
      <c r="K143" s="13"/>
      <c r="L143" s="13"/>
      <c r="M143" s="13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79">
        <f t="shared" ref="AJ143:AJ151" si="8">B143+C143-E143-F143-G143-H143-I143-J143-K143-L143-M143-N143-O143-P143-Q143-R143-S143-T143-U143-V143-W143-X143-Y143-Z143-AA143-AB143-AC143-AD143-AE143-AF143-AG143-AH143-AI143</f>
        <v>5</v>
      </c>
      <c r="AK143" s="80">
        <f t="shared" ref="AK143:AK151" si="9">D143+AJ143</f>
        <v>5</v>
      </c>
    </row>
    <row r="144" spans="1:37" ht="12.75" thickBot="1">
      <c r="A144" s="43" t="s">
        <v>77</v>
      </c>
      <c r="B144" s="34">
        <v>6</v>
      </c>
      <c r="C144" s="34"/>
      <c r="D144" s="34"/>
      <c r="E144" s="13"/>
      <c r="F144" s="13"/>
      <c r="G144" s="13"/>
      <c r="H144" s="13"/>
      <c r="I144" s="13"/>
      <c r="J144" s="13"/>
      <c r="K144" s="13"/>
      <c r="L144" s="13"/>
      <c r="M144" s="13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79">
        <f t="shared" si="8"/>
        <v>6</v>
      </c>
      <c r="AK144" s="80">
        <f t="shared" si="9"/>
        <v>6</v>
      </c>
    </row>
    <row r="145" spans="1:37" ht="12.75" thickBot="1">
      <c r="A145" s="23" t="s">
        <v>78</v>
      </c>
      <c r="B145" s="34">
        <v>6</v>
      </c>
      <c r="C145" s="34"/>
      <c r="D145" s="34"/>
      <c r="E145" s="13"/>
      <c r="F145" s="13"/>
      <c r="G145" s="13"/>
      <c r="H145" s="13"/>
      <c r="I145" s="13"/>
      <c r="J145" s="13"/>
      <c r="K145" s="13"/>
      <c r="L145" s="13"/>
      <c r="M145" s="13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79">
        <f t="shared" si="8"/>
        <v>6</v>
      </c>
      <c r="AK145" s="80">
        <f t="shared" si="9"/>
        <v>6</v>
      </c>
    </row>
    <row r="146" spans="1:37" ht="12.75" thickBot="1">
      <c r="A146" s="23" t="s">
        <v>79</v>
      </c>
      <c r="B146" s="34">
        <v>6</v>
      </c>
      <c r="C146" s="34"/>
      <c r="D146" s="34"/>
      <c r="E146" s="13"/>
      <c r="F146" s="13"/>
      <c r="G146" s="13"/>
      <c r="H146" s="13"/>
      <c r="I146" s="13"/>
      <c r="J146" s="13"/>
      <c r="K146" s="13"/>
      <c r="L146" s="13"/>
      <c r="M146" s="13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79">
        <f t="shared" si="8"/>
        <v>6</v>
      </c>
      <c r="AK146" s="80">
        <f t="shared" si="9"/>
        <v>6</v>
      </c>
    </row>
    <row r="147" spans="1:37" ht="12.75" thickBot="1">
      <c r="A147" s="23" t="s">
        <v>80</v>
      </c>
      <c r="B147" s="34">
        <v>5</v>
      </c>
      <c r="C147" s="34"/>
      <c r="D147" s="34"/>
      <c r="E147" s="13"/>
      <c r="F147" s="13"/>
      <c r="G147" s="13"/>
      <c r="H147" s="13"/>
      <c r="I147" s="13"/>
      <c r="J147" s="13"/>
      <c r="K147" s="13"/>
      <c r="L147" s="13"/>
      <c r="M147" s="13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79">
        <f t="shared" si="8"/>
        <v>5</v>
      </c>
      <c r="AK147" s="80">
        <f t="shared" si="9"/>
        <v>5</v>
      </c>
    </row>
    <row r="148" spans="1:37" ht="12.75" thickBot="1">
      <c r="A148" s="23" t="s">
        <v>81</v>
      </c>
      <c r="B148" s="34">
        <v>4</v>
      </c>
      <c r="C148" s="34"/>
      <c r="D148" s="34"/>
      <c r="E148" s="13"/>
      <c r="F148" s="13"/>
      <c r="G148" s="13"/>
      <c r="H148" s="13"/>
      <c r="I148" s="13"/>
      <c r="J148" s="13"/>
      <c r="K148" s="13"/>
      <c r="L148" s="13"/>
      <c r="M148" s="13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79">
        <f t="shared" si="8"/>
        <v>4</v>
      </c>
      <c r="AK148" s="80">
        <f t="shared" si="9"/>
        <v>4</v>
      </c>
    </row>
    <row r="149" spans="1:37" ht="12.75" thickBot="1">
      <c r="A149" s="23" t="s">
        <v>83</v>
      </c>
      <c r="B149" s="34">
        <v>27</v>
      </c>
      <c r="C149" s="34"/>
      <c r="D149" s="34"/>
      <c r="E149" s="13"/>
      <c r="F149" s="13"/>
      <c r="G149" s="13"/>
      <c r="H149" s="13"/>
      <c r="I149" s="13"/>
      <c r="J149" s="13"/>
      <c r="K149" s="13"/>
      <c r="L149" s="13"/>
      <c r="M149" s="13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79">
        <f t="shared" si="8"/>
        <v>27</v>
      </c>
      <c r="AK149" s="80">
        <f t="shared" si="9"/>
        <v>27</v>
      </c>
    </row>
    <row r="150" spans="1:37" ht="12.75" thickBot="1">
      <c r="A150" s="24" t="s">
        <v>84</v>
      </c>
      <c r="B150" s="34">
        <v>17</v>
      </c>
      <c r="C150" s="34"/>
      <c r="D150" s="34"/>
      <c r="E150" s="13"/>
      <c r="F150" s="13"/>
      <c r="G150" s="13"/>
      <c r="H150" s="13"/>
      <c r="I150" s="13"/>
      <c r="J150" s="13"/>
      <c r="K150" s="13"/>
      <c r="L150" s="13"/>
      <c r="M150" s="13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79">
        <f t="shared" si="8"/>
        <v>17</v>
      </c>
      <c r="AK150" s="80">
        <f t="shared" si="9"/>
        <v>17</v>
      </c>
    </row>
    <row r="151" spans="1:37" ht="12.75" thickBot="1">
      <c r="A151" s="25" t="s">
        <v>85</v>
      </c>
      <c r="B151" s="50">
        <v>34</v>
      </c>
      <c r="C151" s="50"/>
      <c r="D151" s="50"/>
      <c r="E151" s="14"/>
      <c r="F151" s="14"/>
      <c r="G151" s="14"/>
      <c r="H151" s="14"/>
      <c r="I151" s="14"/>
      <c r="J151" s="14"/>
      <c r="K151" s="14"/>
      <c r="L151" s="14"/>
      <c r="M151" s="14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79">
        <f t="shared" si="8"/>
        <v>34</v>
      </c>
      <c r="AK151" s="80">
        <f t="shared" si="9"/>
        <v>34</v>
      </c>
    </row>
    <row r="152" spans="1:37" ht="12.75" thickBot="1"/>
    <row r="153" spans="1:37" ht="21.75" thickBot="1">
      <c r="A153" s="26" t="s">
        <v>86</v>
      </c>
      <c r="B153" s="53" t="s">
        <v>0</v>
      </c>
      <c r="C153" s="53" t="s">
        <v>123</v>
      </c>
      <c r="D153" s="55" t="s">
        <v>124</v>
      </c>
      <c r="E153" s="19"/>
      <c r="F153" s="19"/>
      <c r="G153" s="19"/>
      <c r="H153" s="19"/>
      <c r="I153" s="19"/>
      <c r="J153" s="19"/>
      <c r="K153" s="19"/>
      <c r="L153" s="19"/>
      <c r="M153" s="19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79" t="s">
        <v>25</v>
      </c>
      <c r="AK153" s="80" t="s">
        <v>125</v>
      </c>
    </row>
    <row r="154" spans="1:37" ht="12.75" thickBot="1">
      <c r="A154" s="4" t="s">
        <v>87</v>
      </c>
      <c r="B154" s="34">
        <v>14</v>
      </c>
      <c r="C154" s="34"/>
      <c r="D154" s="34"/>
      <c r="E154" s="13"/>
      <c r="F154" s="13">
        <v>1</v>
      </c>
      <c r="G154" s="13"/>
      <c r="H154" s="13"/>
      <c r="I154" s="13"/>
      <c r="J154" s="13"/>
      <c r="K154" s="13"/>
      <c r="L154" s="13"/>
      <c r="M154" s="13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>
        <v>1</v>
      </c>
      <c r="AI154" s="21"/>
      <c r="AJ154" s="79">
        <f>B154+C154-E154-F154-G154-H154-I154-J154-K154-L154-M154-N154-O154-P154-Q154-R154-S154-T154-U154-V154-W154-X154-Y154-Z154-AA154-AB154-AC154-AD154-AE154-AF154-AG154-AH154-AI154</f>
        <v>12</v>
      </c>
      <c r="AK154" s="80">
        <f>D154+AJ154</f>
        <v>12</v>
      </c>
    </row>
    <row r="155" spans="1:37" ht="12.75" thickBot="1">
      <c r="A155" s="4" t="s">
        <v>88</v>
      </c>
      <c r="B155" s="34">
        <v>20</v>
      </c>
      <c r="C155" s="34"/>
      <c r="D155" s="34"/>
      <c r="E155" s="13"/>
      <c r="F155" s="13"/>
      <c r="G155" s="13"/>
      <c r="H155" s="13"/>
      <c r="I155" s="13"/>
      <c r="J155" s="13"/>
      <c r="K155" s="13"/>
      <c r="L155" s="13"/>
      <c r="M155" s="13">
        <v>1</v>
      </c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79">
        <f>B155+C155-E155-F155-G155-H155-I155-J155-K155-L155-M155-N155-O155-P155-Q155-R155-S155-T155-U155-V155-W155-X155-Y155-Z155-AA155-AB155-AC155-AD155-AE155-AF155-AG155-AH155-AI155</f>
        <v>19</v>
      </c>
      <c r="AK155" s="80">
        <f>D155+AJ155</f>
        <v>19</v>
      </c>
    </row>
    <row r="156" spans="1:37" ht="12.75" thickBot="1">
      <c r="A156" s="4" t="s">
        <v>89</v>
      </c>
      <c r="B156" s="34">
        <v>7</v>
      </c>
      <c r="C156" s="34"/>
      <c r="D156" s="34"/>
      <c r="E156" s="13"/>
      <c r="F156" s="13"/>
      <c r="G156" s="13"/>
      <c r="H156" s="13"/>
      <c r="I156" s="13"/>
      <c r="J156" s="13"/>
      <c r="K156" s="13"/>
      <c r="L156" s="13"/>
      <c r="M156" s="13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79">
        <f>B156+C156-E156-F156-G156-H156-I156-J156-K156-L156-M156-N156-O156-P156-Q156-R156-S156-T156-U156-V156-W156-X156-Y156-Z156-AA156-AB156-AC156-AD156-AE156-AF156-AG156-AH156-AI156</f>
        <v>7</v>
      </c>
      <c r="AK156" s="80">
        <f>D156+AJ156</f>
        <v>7</v>
      </c>
    </row>
    <row r="157" spans="1:37" ht="12.75" thickBot="1">
      <c r="A157" s="4" t="s">
        <v>90</v>
      </c>
      <c r="B157" s="34">
        <v>5</v>
      </c>
      <c r="C157" s="34"/>
      <c r="D157" s="34"/>
      <c r="E157" s="13"/>
      <c r="F157" s="13"/>
      <c r="G157" s="13"/>
      <c r="H157" s="13"/>
      <c r="I157" s="13"/>
      <c r="J157" s="13"/>
      <c r="K157" s="13"/>
      <c r="L157" s="13"/>
      <c r="M157" s="13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79">
        <f>B157+C157-E157-F157-G157-H157-I157-J157-K157-L157-M157-N157-O157-P157-Q157-R157-S157-T157-U157-V157-W157-X157-Y157-Z157-AA157-AB157-AC157-AD157-AE157-AF157-AG157-AH157-AI157</f>
        <v>5</v>
      </c>
      <c r="AK157" s="80">
        <f>D157+AJ157</f>
        <v>5</v>
      </c>
    </row>
    <row r="158" spans="1:37" ht="12.75" thickBot="1">
      <c r="A158" s="5" t="s">
        <v>91</v>
      </c>
      <c r="B158" s="50">
        <v>5</v>
      </c>
      <c r="C158" s="50"/>
      <c r="D158" s="50"/>
      <c r="E158" s="14"/>
      <c r="F158" s="14"/>
      <c r="G158" s="14"/>
      <c r="H158" s="14"/>
      <c r="I158" s="14"/>
      <c r="J158" s="14"/>
      <c r="K158" s="14"/>
      <c r="L158" s="14"/>
      <c r="M158" s="14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79">
        <f>B158+C158-E158-F158-G158-H158-I158-J158-K158-L158-M158-N158-O158-P158-Q158-R158-S158-T158-U158-V158-W158-X158-Y158-Z158-AA158-AB158-AC158-AD158-AE158-AF158-AG158-AH158-AI158</f>
        <v>5</v>
      </c>
      <c r="AK158" s="80">
        <f>D158+AJ158</f>
        <v>5</v>
      </c>
    </row>
    <row r="159" spans="1:37" ht="12.75" thickBot="1"/>
    <row r="160" spans="1:37" ht="21.75" thickBot="1">
      <c r="A160" s="42" t="s">
        <v>92</v>
      </c>
      <c r="B160" s="53" t="s">
        <v>0</v>
      </c>
      <c r="C160" s="53" t="s">
        <v>123</v>
      </c>
      <c r="D160" s="55" t="s">
        <v>124</v>
      </c>
      <c r="E160" s="19"/>
      <c r="F160" s="19"/>
      <c r="G160" s="19"/>
      <c r="H160" s="19"/>
      <c r="I160" s="19"/>
      <c r="J160" s="19"/>
      <c r="K160" s="19"/>
      <c r="L160" s="19"/>
      <c r="M160" s="19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79" t="s">
        <v>25</v>
      </c>
      <c r="AK160" s="80" t="s">
        <v>125</v>
      </c>
    </row>
    <row r="161" spans="1:37" ht="12.75" thickBot="1">
      <c r="A161" s="36" t="s">
        <v>100</v>
      </c>
      <c r="B161" s="49">
        <v>638</v>
      </c>
      <c r="C161" s="49"/>
      <c r="D161" s="49"/>
      <c r="E161" s="13"/>
      <c r="F161" s="13"/>
      <c r="G161" s="13"/>
      <c r="H161" s="13"/>
      <c r="I161" s="13"/>
      <c r="J161" s="13"/>
      <c r="K161" s="13"/>
      <c r="L161" s="13"/>
      <c r="M161" s="13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79">
        <f t="shared" ref="AJ161:AJ166" si="10">B161+C161-E161-F161-G161-H161-I161-J161-K161-L161-M161-N161-O161-P161-Q161-R161-S161-T161-U161-V161-W161-X161-Y161-Z161-AA161-AB161-AC161-AD161-AE161-AF161-AG161-AH161-AI161</f>
        <v>638</v>
      </c>
      <c r="AK161" s="80">
        <f t="shared" ref="AK161:AK166" si="11">D161+AJ161</f>
        <v>638</v>
      </c>
    </row>
    <row r="162" spans="1:37" ht="12.75" thickBot="1">
      <c r="A162" s="37" t="s">
        <v>93</v>
      </c>
      <c r="B162" s="49">
        <v>427</v>
      </c>
      <c r="C162" s="49"/>
      <c r="D162" s="49"/>
      <c r="E162" s="13"/>
      <c r="F162" s="13"/>
      <c r="G162" s="13"/>
      <c r="H162" s="13"/>
      <c r="I162" s="13"/>
      <c r="J162" s="13"/>
      <c r="K162" s="13"/>
      <c r="L162" s="13"/>
      <c r="M162" s="13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79">
        <f t="shared" si="10"/>
        <v>427</v>
      </c>
      <c r="AK162" s="80">
        <f t="shared" si="11"/>
        <v>427</v>
      </c>
    </row>
    <row r="163" spans="1:37" ht="12.75" thickBot="1">
      <c r="A163" s="38" t="s">
        <v>94</v>
      </c>
      <c r="B163" s="49">
        <v>350</v>
      </c>
      <c r="C163" s="49"/>
      <c r="D163" s="49"/>
      <c r="E163" s="13"/>
      <c r="F163" s="13"/>
      <c r="G163" s="13"/>
      <c r="H163" s="13"/>
      <c r="I163" s="13"/>
      <c r="J163" s="13"/>
      <c r="K163" s="13"/>
      <c r="L163" s="13"/>
      <c r="M163" s="13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79">
        <f t="shared" si="10"/>
        <v>350</v>
      </c>
      <c r="AK163" s="80">
        <f t="shared" si="11"/>
        <v>350</v>
      </c>
    </row>
    <row r="164" spans="1:37" ht="12.75" thickBot="1">
      <c r="A164" s="15" t="s">
        <v>95</v>
      </c>
      <c r="B164" s="34">
        <v>1000</v>
      </c>
      <c r="C164" s="34"/>
      <c r="D164" s="34"/>
      <c r="E164" s="13"/>
      <c r="F164" s="13"/>
      <c r="G164" s="13"/>
      <c r="H164" s="13"/>
      <c r="I164" s="13"/>
      <c r="J164" s="13"/>
      <c r="K164" s="13"/>
      <c r="L164" s="13"/>
      <c r="M164" s="13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79">
        <f t="shared" si="10"/>
        <v>1000</v>
      </c>
      <c r="AK164" s="80">
        <f t="shared" si="11"/>
        <v>1000</v>
      </c>
    </row>
    <row r="165" spans="1:37" ht="12.75" thickBot="1">
      <c r="A165" s="4" t="s">
        <v>96</v>
      </c>
      <c r="B165" s="34">
        <v>205</v>
      </c>
      <c r="C165" s="34"/>
      <c r="D165" s="34"/>
      <c r="E165" s="13"/>
      <c r="F165" s="13"/>
      <c r="G165" s="13"/>
      <c r="H165" s="13"/>
      <c r="I165" s="13"/>
      <c r="J165" s="13"/>
      <c r="K165" s="13"/>
      <c r="L165" s="13"/>
      <c r="M165" s="13"/>
      <c r="N165" s="21">
        <v>10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79">
        <f t="shared" si="10"/>
        <v>195</v>
      </c>
      <c r="AK165" s="80">
        <f t="shared" si="11"/>
        <v>195</v>
      </c>
    </row>
    <row r="166" spans="1:37" ht="12.75" thickBot="1">
      <c r="A166" s="5" t="s">
        <v>97</v>
      </c>
      <c r="B166" s="50">
        <v>300</v>
      </c>
      <c r="C166" s="50"/>
      <c r="D166" s="50"/>
      <c r="E166" s="14"/>
      <c r="F166" s="14"/>
      <c r="G166" s="14"/>
      <c r="H166" s="14"/>
      <c r="I166" s="14"/>
      <c r="J166" s="14"/>
      <c r="K166" s="14"/>
      <c r="L166" s="14"/>
      <c r="M166" s="14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79">
        <f t="shared" si="10"/>
        <v>300</v>
      </c>
      <c r="AK166" s="80">
        <f t="shared" si="11"/>
        <v>300</v>
      </c>
    </row>
    <row r="185" spans="1:37" ht="21.75" customHeight="1" thickBot="1"/>
    <row r="186" spans="1:37" ht="21.75" thickBot="1">
      <c r="A186" s="42"/>
      <c r="B186" s="53"/>
      <c r="C186" s="53"/>
      <c r="D186" s="55"/>
      <c r="E186" s="19">
        <v>1</v>
      </c>
      <c r="F186" s="19">
        <v>2</v>
      </c>
      <c r="G186" s="19">
        <v>3</v>
      </c>
      <c r="H186" s="19">
        <v>4</v>
      </c>
      <c r="I186" s="19">
        <v>5</v>
      </c>
      <c r="J186" s="19">
        <v>6</v>
      </c>
      <c r="K186" s="19">
        <v>7</v>
      </c>
      <c r="L186" s="19">
        <v>8</v>
      </c>
      <c r="M186" s="19">
        <v>9</v>
      </c>
      <c r="N186" s="20">
        <v>10</v>
      </c>
      <c r="O186" s="20">
        <v>11</v>
      </c>
      <c r="P186" s="20">
        <v>12</v>
      </c>
      <c r="Q186" s="20">
        <v>13</v>
      </c>
      <c r="R186" s="20">
        <v>14</v>
      </c>
      <c r="S186" s="20">
        <v>15</v>
      </c>
      <c r="T186" s="20">
        <v>16</v>
      </c>
      <c r="U186" s="20">
        <v>17</v>
      </c>
      <c r="V186" s="20">
        <v>18</v>
      </c>
      <c r="W186" s="20">
        <v>19</v>
      </c>
      <c r="X186" s="20">
        <v>20</v>
      </c>
      <c r="Y186" s="20">
        <v>21</v>
      </c>
      <c r="Z186" s="20">
        <v>22</v>
      </c>
      <c r="AA186" s="20">
        <v>23</v>
      </c>
      <c r="AB186" s="20">
        <v>24</v>
      </c>
      <c r="AC186" s="20">
        <v>25</v>
      </c>
      <c r="AD186" s="20">
        <v>26</v>
      </c>
      <c r="AE186" s="20">
        <v>27</v>
      </c>
      <c r="AF186" s="20">
        <v>28</v>
      </c>
      <c r="AG186" s="20">
        <v>29</v>
      </c>
      <c r="AH186" s="20">
        <v>30</v>
      </c>
      <c r="AI186" s="20">
        <v>31</v>
      </c>
      <c r="AJ186" s="79"/>
      <c r="AK186" s="80"/>
    </row>
    <row r="187" spans="1:37" ht="21.75" thickBot="1">
      <c r="A187" s="26" t="s">
        <v>102</v>
      </c>
      <c r="B187" s="53" t="s">
        <v>0</v>
      </c>
      <c r="C187" s="53" t="s">
        <v>123</v>
      </c>
      <c r="D187" s="55" t="s">
        <v>124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79" t="s">
        <v>25</v>
      </c>
      <c r="AK187" s="80" t="s">
        <v>125</v>
      </c>
    </row>
    <row r="188" spans="1:37" ht="12.75" thickBot="1">
      <c r="A188" s="5" t="s">
        <v>103</v>
      </c>
      <c r="B188" s="50">
        <v>400</v>
      </c>
      <c r="C188" s="50"/>
      <c r="D188" s="50"/>
      <c r="E188" s="14"/>
      <c r="F188" s="14"/>
      <c r="G188" s="14"/>
      <c r="H188" s="14"/>
      <c r="I188" s="14"/>
      <c r="J188" s="14"/>
      <c r="K188" s="14"/>
      <c r="L188" s="14"/>
      <c r="M188" s="14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79">
        <f>B188+C188-E188-F188-G188-H188-I188-J188-K188-L188-M188-N188-O188-P188-Q188-R188-S188-T188-U188-V188-W188-X188-Y188-Z188-AA188-AB188-AC188-AD188-AE188-AF188-AG188-AH188-AI188</f>
        <v>400</v>
      </c>
      <c r="AK188" s="80">
        <f>D188+AJ188</f>
        <v>400</v>
      </c>
    </row>
    <row r="189" spans="1:37" ht="12.75" thickBot="1"/>
    <row r="190" spans="1:37" ht="21.75" thickBot="1">
      <c r="A190" s="26" t="s">
        <v>104</v>
      </c>
      <c r="B190" s="53"/>
      <c r="C190" s="53" t="s">
        <v>123</v>
      </c>
      <c r="D190" s="55" t="s">
        <v>124</v>
      </c>
      <c r="E190" s="19"/>
      <c r="F190" s="19"/>
      <c r="G190" s="19"/>
      <c r="H190" s="19"/>
      <c r="I190" s="19"/>
      <c r="J190" s="19"/>
      <c r="K190" s="19"/>
      <c r="L190" s="19"/>
      <c r="M190" s="19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79" t="s">
        <v>25</v>
      </c>
      <c r="AK190" s="80" t="s">
        <v>125</v>
      </c>
    </row>
    <row r="191" spans="1:37" ht="12.75" thickBot="1">
      <c r="A191" s="4" t="s">
        <v>105</v>
      </c>
      <c r="B191" s="34">
        <v>107</v>
      </c>
      <c r="C191" s="34"/>
      <c r="D191" s="34"/>
      <c r="E191" s="13"/>
      <c r="F191" s="13"/>
      <c r="G191" s="13"/>
      <c r="H191" s="13"/>
      <c r="I191" s="13"/>
      <c r="J191" s="13"/>
      <c r="K191" s="13"/>
      <c r="L191" s="13"/>
      <c r="M191" s="13"/>
      <c r="N191" s="21"/>
      <c r="O191" s="21"/>
      <c r="P191" s="21"/>
      <c r="Q191" s="21"/>
      <c r="R191" s="21"/>
      <c r="S191" s="21"/>
      <c r="T191" s="21"/>
      <c r="U191" s="21"/>
      <c r="V191" s="21">
        <v>7</v>
      </c>
      <c r="W191" s="21"/>
      <c r="X191" s="21"/>
      <c r="Y191" s="21"/>
      <c r="Z191" s="21"/>
      <c r="AA191" s="21"/>
      <c r="AB191" s="21"/>
      <c r="AC191" s="21"/>
      <c r="AD191" s="21"/>
      <c r="AE191" s="21"/>
      <c r="AF191" s="21">
        <v>17</v>
      </c>
      <c r="AG191" s="21"/>
      <c r="AH191" s="21"/>
      <c r="AI191" s="21"/>
      <c r="AJ191" s="79">
        <f>B191+C191-E191-F191-G191-H191-I191-J191-K191-L191-M191-N191-O191-P191-Q191-R191-S191-T191-U191-V191-W191-X191-Y191-Z191-AA191-AB191-AC191-AD191-AE191-AF191-AG191-AH191-AI191</f>
        <v>83</v>
      </c>
      <c r="AK191" s="80">
        <f>D191+AJ191</f>
        <v>83</v>
      </c>
    </row>
    <row r="192" spans="1:37" ht="12.75" thickBot="1">
      <c r="A192" s="5" t="s">
        <v>108</v>
      </c>
      <c r="B192" s="50">
        <v>424</v>
      </c>
      <c r="C192" s="50"/>
      <c r="D192" s="50"/>
      <c r="E192" s="14"/>
      <c r="F192" s="14"/>
      <c r="G192" s="14"/>
      <c r="H192" s="14"/>
      <c r="I192" s="14"/>
      <c r="J192" s="14"/>
      <c r="K192" s="14"/>
      <c r="L192" s="14"/>
      <c r="M192" s="14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79">
        <f>B192+C192-E192-F192-G192-H192-I192-J192-K192-L192-M192-N192-O192-P192-Q192-R192-S192-T192-U192-V192-W192-X192-Y192-Z192-AA192-AB192-AC192-AD192-AE192-AF192-AG192-AH192-AI192</f>
        <v>424</v>
      </c>
      <c r="AK192" s="80">
        <f>D192+AJ192</f>
        <v>424</v>
      </c>
    </row>
    <row r="193" spans="1:37" ht="12.75" thickBot="1"/>
    <row r="194" spans="1:37" ht="21.75" thickBot="1">
      <c r="A194" s="26" t="s">
        <v>106</v>
      </c>
      <c r="B194" s="53"/>
      <c r="C194" s="53" t="s">
        <v>123</v>
      </c>
      <c r="D194" s="69" t="s">
        <v>124</v>
      </c>
      <c r="E194" s="19"/>
      <c r="F194" s="19"/>
      <c r="G194" s="19"/>
      <c r="H194" s="19"/>
      <c r="I194" s="19"/>
      <c r="J194" s="19"/>
      <c r="K194" s="19"/>
      <c r="L194" s="19"/>
      <c r="M194" s="19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79" t="s">
        <v>25</v>
      </c>
      <c r="AK194" s="80" t="s">
        <v>125</v>
      </c>
    </row>
    <row r="195" spans="1:37" ht="12.75" thickBot="1">
      <c r="A195" s="43" t="s">
        <v>133</v>
      </c>
      <c r="B195" s="48">
        <v>0</v>
      </c>
      <c r="C195" s="48">
        <v>20</v>
      </c>
      <c r="D195" s="59"/>
      <c r="E195" s="11"/>
      <c r="F195" s="11"/>
      <c r="G195" s="11"/>
      <c r="H195" s="11"/>
      <c r="I195" s="11"/>
      <c r="J195" s="11"/>
      <c r="K195" s="11"/>
      <c r="L195" s="11"/>
      <c r="M195" s="11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79">
        <v>20</v>
      </c>
      <c r="AK195" s="80"/>
    </row>
    <row r="196" spans="1:37" ht="12.75" thickBot="1">
      <c r="A196" s="43" t="s">
        <v>134</v>
      </c>
      <c r="B196" s="48">
        <v>0</v>
      </c>
      <c r="C196" s="48">
        <v>28</v>
      </c>
      <c r="D196" s="59"/>
      <c r="E196" s="11"/>
      <c r="F196" s="11"/>
      <c r="G196" s="11"/>
      <c r="H196" s="11"/>
      <c r="I196" s="11"/>
      <c r="J196" s="11"/>
      <c r="K196" s="11"/>
      <c r="L196" s="11"/>
      <c r="M196" s="11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79">
        <v>28</v>
      </c>
      <c r="AK196" s="80"/>
    </row>
    <row r="197" spans="1:37" ht="12.75" thickBot="1">
      <c r="A197" s="4" t="s">
        <v>107</v>
      </c>
      <c r="B197" s="34">
        <v>93</v>
      </c>
      <c r="C197" s="34"/>
      <c r="D197" s="34"/>
      <c r="E197" s="13"/>
      <c r="F197" s="13"/>
      <c r="G197" s="13"/>
      <c r="H197" s="13"/>
      <c r="I197" s="13"/>
      <c r="J197" s="13"/>
      <c r="K197" s="13"/>
      <c r="L197" s="13"/>
      <c r="M197" s="13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>
        <v>7</v>
      </c>
      <c r="AC197" s="21"/>
      <c r="AD197" s="21">
        <v>3</v>
      </c>
      <c r="AE197" s="21"/>
      <c r="AF197" s="21"/>
      <c r="AG197" s="21"/>
      <c r="AH197" s="21"/>
      <c r="AI197" s="21"/>
      <c r="AJ197" s="79">
        <f>B197+C197-E197-F197-G197-H197-I197-J197-K197-L197-M197-N197-O197-P197-Q197-R197-S197-T197-U197-V197-W197-X197-Y197-Z197-AA197-AB197-AC197-AD197-AE197-AF197-AG197-AH197-AI197</f>
        <v>83</v>
      </c>
      <c r="AK197" s="80">
        <f>D197+AJ197</f>
        <v>83</v>
      </c>
    </row>
    <row r="198" spans="1:37" ht="12.75" thickBot="1">
      <c r="A198" s="5" t="s">
        <v>144</v>
      </c>
      <c r="B198" s="50">
        <v>96</v>
      </c>
      <c r="C198" s="50"/>
      <c r="D198" s="50"/>
      <c r="E198" s="14"/>
      <c r="F198" s="14"/>
      <c r="G198" s="14"/>
      <c r="H198" s="14"/>
      <c r="I198" s="14"/>
      <c r="J198" s="14">
        <v>4</v>
      </c>
      <c r="K198" s="14"/>
      <c r="L198" s="14"/>
      <c r="M198" s="14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79">
        <f>B198+C198-E198-F198-G198-H198-I198-J198-K198-L198-M198-N198-O198-P198-Q198-R198-S198-T198-U198-V198-W198-X198-Y198-Z198-AA198-AB198-AC198-AD198-AE198-AF198-AG198-AH198-AI198</f>
        <v>92</v>
      </c>
      <c r="AK198" s="80">
        <f>D198+AJ198</f>
        <v>92</v>
      </c>
    </row>
    <row r="200" spans="1:37">
      <c r="A200" s="21" t="s">
        <v>126</v>
      </c>
      <c r="B200" s="34"/>
      <c r="C200" s="34" t="s">
        <v>123</v>
      </c>
      <c r="D200" s="59" t="s">
        <v>124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34" t="s">
        <v>25</v>
      </c>
      <c r="AK200" s="80" t="s">
        <v>125</v>
      </c>
    </row>
    <row r="201" spans="1:37" ht="12.75" thickBot="1">
      <c r="A201" s="15" t="s">
        <v>119</v>
      </c>
      <c r="B201" s="48">
        <v>864</v>
      </c>
      <c r="C201" s="48"/>
      <c r="D201" s="65"/>
      <c r="E201" s="11"/>
      <c r="F201" s="11"/>
      <c r="G201" s="11"/>
      <c r="H201" s="11"/>
      <c r="I201" s="11"/>
      <c r="J201" s="11"/>
      <c r="K201" s="11"/>
      <c r="L201" s="11"/>
      <c r="M201" s="11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81">
        <f>B201+C201-E201-F201-G201-H201-I201-J201-K201-L201-M201-N201-O201-P201-Q201-R201-S201-T201-U201-V201-W201-X201-Y201-Z201-AA201-AB201-AC201-AD201-AE201-AF201-AG201-AH201-AI201</f>
        <v>864</v>
      </c>
      <c r="AK201" s="80">
        <f>D201+AJ201</f>
        <v>864</v>
      </c>
    </row>
    <row r="202" spans="1:37" ht="12.75" thickBot="1">
      <c r="A202" s="5" t="s">
        <v>120</v>
      </c>
      <c r="B202" s="50">
        <v>432</v>
      </c>
      <c r="C202" s="50"/>
      <c r="D202" s="50"/>
      <c r="E202" s="14"/>
      <c r="F202" s="14"/>
      <c r="G202" s="14"/>
      <c r="H202" s="14"/>
      <c r="I202" s="14"/>
      <c r="J202" s="14"/>
      <c r="K202" s="14"/>
      <c r="L202" s="14"/>
      <c r="M202" s="14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79">
        <f>B202+C202-E202-F202-G202-H202-I202-J202-K202-L202-M202-N202-O202-P202-Q202-R202-S202-T202-U202-V202-W202-X202-Y202-Z202-AA202-AB202-AC202-AD202-AE202-AF202-AG202-AH202-AI202</f>
        <v>432</v>
      </c>
      <c r="AK202" s="80">
        <f>D202+AJ202</f>
        <v>432</v>
      </c>
    </row>
  </sheetData>
  <mergeCells count="1">
    <mergeCell ref="A1:AK1"/>
  </mergeCells>
  <pageMargins left="0.25" right="0.25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4"/>
  <sheetViews>
    <sheetView topLeftCell="A46" workbookViewId="0">
      <selection activeCell="A54" sqref="A54"/>
    </sheetView>
  </sheetViews>
  <sheetFormatPr defaultRowHeight="12"/>
  <cols>
    <col min="1" max="1" width="24.85546875" style="6" customWidth="1"/>
    <col min="2" max="3" width="5.42578125" style="27" customWidth="1"/>
    <col min="4" max="4" width="6.28515625" style="27" customWidth="1"/>
    <col min="5" max="5" width="4" style="7" customWidth="1"/>
    <col min="6" max="13" width="3.140625" style="7" customWidth="1"/>
    <col min="14" max="19" width="3.140625" style="6" customWidth="1"/>
    <col min="20" max="20" width="4" style="6" customWidth="1"/>
    <col min="21" max="25" width="3.140625" style="6" customWidth="1"/>
    <col min="26" max="26" width="3.7109375" style="6" customWidth="1"/>
    <col min="27" max="27" width="4" style="6" customWidth="1"/>
    <col min="28" max="28" width="3.140625" style="6" customWidth="1"/>
    <col min="29" max="29" width="3.42578125" style="6" customWidth="1"/>
    <col min="30" max="35" width="3.140625" style="6" customWidth="1"/>
    <col min="36" max="36" width="6.7109375" style="27" customWidth="1"/>
    <col min="37" max="37" width="13.5703125" style="76" customWidth="1"/>
    <col min="38" max="40" width="3.140625" style="6" customWidth="1"/>
    <col min="41" max="41" width="11.28515625" style="6" customWidth="1"/>
    <col min="42" max="42" width="12.42578125" style="6" customWidth="1"/>
    <col min="43" max="44" width="3.140625" style="6" customWidth="1"/>
    <col min="45" max="58" width="6.5703125" style="6" customWidth="1"/>
    <col min="59" max="59" width="7" style="6" customWidth="1"/>
    <col min="60" max="60" width="6.85546875" style="6" customWidth="1"/>
    <col min="61" max="16384" width="9.140625" style="6"/>
  </cols>
  <sheetData>
    <row r="1" spans="1:61" ht="22.5" customHeight="1">
      <c r="A1" s="422" t="s">
        <v>143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</row>
    <row r="2" spans="1:61" ht="12.75" customHeight="1" thickBot="1"/>
    <row r="3" spans="1:61" ht="13.5" customHeight="1" thickBot="1">
      <c r="A3" s="8"/>
      <c r="B3" s="47" t="s">
        <v>0</v>
      </c>
      <c r="C3" s="47" t="s">
        <v>123</v>
      </c>
      <c r="D3" s="55" t="s">
        <v>124</v>
      </c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9">
        <v>7</v>
      </c>
      <c r="L3" s="9">
        <v>8</v>
      </c>
      <c r="M3" s="9">
        <v>9</v>
      </c>
      <c r="N3" s="10">
        <v>10</v>
      </c>
      <c r="O3" s="10">
        <v>11</v>
      </c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0">
        <v>30</v>
      </c>
      <c r="AI3" s="10">
        <v>31</v>
      </c>
      <c r="AJ3" s="77" t="s">
        <v>25</v>
      </c>
      <c r="AK3" s="80" t="s">
        <v>125</v>
      </c>
    </row>
    <row r="4" spans="1:61" ht="21.75" thickBot="1">
      <c r="A4" s="39" t="s">
        <v>1</v>
      </c>
      <c r="B4" s="61"/>
      <c r="C4" s="61"/>
      <c r="D4" s="62"/>
      <c r="E4" s="63"/>
      <c r="F4" s="63"/>
      <c r="G4" s="63"/>
      <c r="H4" s="63"/>
      <c r="I4" s="63"/>
      <c r="J4" s="63"/>
      <c r="K4" s="63"/>
      <c r="L4" s="63"/>
      <c r="M4" s="63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78"/>
      <c r="AK4" s="80"/>
    </row>
    <row r="5" spans="1:61" ht="12.75" thickBot="1">
      <c r="A5" s="36" t="s">
        <v>7</v>
      </c>
      <c r="B5" s="54">
        <v>12</v>
      </c>
      <c r="C5" s="54"/>
      <c r="D5" s="66">
        <v>934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>
        <v>5</v>
      </c>
      <c r="P5" s="19"/>
      <c r="Q5" s="19"/>
      <c r="R5" s="19">
        <v>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79">
        <f>B5+C5-E5-F5-G5-H5-I5-J5-K5-L5-M5-N5-O5-P5-Q5-R5-S5-T5-U5-V5-W5-X5-Y5-Z5-AA5-AB5-AC5-AD5-AE5-AF5-AG5-AH5-AI5</f>
        <v>4</v>
      </c>
      <c r="AK5" s="80">
        <f>D5+AJ5</f>
        <v>938</v>
      </c>
      <c r="BI5" s="7"/>
    </row>
    <row r="6" spans="1:61" ht="12.75" thickBot="1">
      <c r="A6" s="37" t="s">
        <v>8</v>
      </c>
      <c r="B6" s="49">
        <v>324</v>
      </c>
      <c r="C6" s="49"/>
      <c r="D6" s="56"/>
      <c r="E6" s="13"/>
      <c r="F6" s="13"/>
      <c r="G6" s="13"/>
      <c r="H6" s="13"/>
      <c r="I6" s="13"/>
      <c r="J6" s="13">
        <v>5</v>
      </c>
      <c r="K6" s="13">
        <v>2</v>
      </c>
      <c r="L6" s="13">
        <v>3</v>
      </c>
      <c r="M6" s="13">
        <v>2</v>
      </c>
      <c r="N6" s="13"/>
      <c r="O6" s="13">
        <v>7</v>
      </c>
      <c r="P6" s="13"/>
      <c r="Q6" s="13">
        <v>9</v>
      </c>
      <c r="R6" s="13">
        <v>1</v>
      </c>
      <c r="S6" s="13">
        <v>2</v>
      </c>
      <c r="T6" s="13"/>
      <c r="U6" s="13"/>
      <c r="V6" s="13">
        <v>9</v>
      </c>
      <c r="W6" s="13"/>
      <c r="X6" s="13"/>
      <c r="Y6" s="13"/>
      <c r="Z6" s="13"/>
      <c r="AA6" s="13">
        <v>4</v>
      </c>
      <c r="AB6" s="13"/>
      <c r="AC6" s="13"/>
      <c r="AD6" s="13"/>
      <c r="AE6" s="13"/>
      <c r="AF6" s="13"/>
      <c r="AG6" s="13">
        <v>3</v>
      </c>
      <c r="AH6" s="13"/>
      <c r="AI6" s="13"/>
      <c r="AJ6" s="79">
        <f t="shared" ref="AJ6:AJ29" si="0">B6+C6-E6-F6-G6-H6-I6-J6-K6-L6-M6-N6-O6-P6-Q6-R6-S6-T6-U6-V6-W6-X6-Y6-Z6-AA6-AB6-AC6-AD6-AE6-AF6-AG6-AH6-AI6</f>
        <v>277</v>
      </c>
      <c r="AK6" s="80">
        <f t="shared" ref="AK6:AK29" si="1">D6+AJ6</f>
        <v>277</v>
      </c>
    </row>
    <row r="7" spans="1:61" ht="12.75" thickBot="1">
      <c r="A7" s="38" t="s">
        <v>9</v>
      </c>
      <c r="B7" s="51">
        <v>27</v>
      </c>
      <c r="C7" s="51"/>
      <c r="D7" s="6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79">
        <f t="shared" si="0"/>
        <v>27</v>
      </c>
      <c r="AK7" s="80">
        <f t="shared" si="1"/>
        <v>27</v>
      </c>
    </row>
    <row r="8" spans="1:61" ht="12.75" thickBot="1">
      <c r="A8" s="8" t="s">
        <v>10</v>
      </c>
      <c r="B8" s="47">
        <v>29</v>
      </c>
      <c r="C8" s="47"/>
      <c r="D8" s="5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79">
        <f t="shared" si="0"/>
        <v>29</v>
      </c>
      <c r="AK8" s="80">
        <f t="shared" si="1"/>
        <v>29</v>
      </c>
    </row>
    <row r="9" spans="1:61" ht="12.75" thickBot="1">
      <c r="D9" s="5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33"/>
    </row>
    <row r="10" spans="1:61" ht="21.75" thickBot="1">
      <c r="A10" s="1" t="s">
        <v>2</v>
      </c>
      <c r="B10" s="47"/>
      <c r="C10" s="47"/>
      <c r="D10" s="5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79"/>
      <c r="AK10" s="80"/>
    </row>
    <row r="11" spans="1:61" ht="12.75" thickBot="1">
      <c r="A11" s="18" t="s">
        <v>115</v>
      </c>
      <c r="B11" s="53">
        <v>132</v>
      </c>
      <c r="C11" s="53">
        <v>9</v>
      </c>
      <c r="D11" s="7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79">
        <f t="shared" si="0"/>
        <v>141</v>
      </c>
      <c r="AK11" s="80">
        <f t="shared" si="1"/>
        <v>141</v>
      </c>
    </row>
    <row r="12" spans="1:61" ht="12.75" thickBot="1">
      <c r="A12" s="35" t="s">
        <v>114</v>
      </c>
      <c r="B12" s="90">
        <v>288</v>
      </c>
      <c r="C12" s="90"/>
      <c r="D12" s="91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79">
        <f t="shared" si="0"/>
        <v>288</v>
      </c>
      <c r="AK12" s="80">
        <f t="shared" si="1"/>
        <v>288</v>
      </c>
    </row>
    <row r="13" spans="1:61" ht="12.75" thickBot="1">
      <c r="A13" s="18" t="s">
        <v>3</v>
      </c>
      <c r="B13" s="53">
        <v>19</v>
      </c>
      <c r="C13" s="53">
        <v>392</v>
      </c>
      <c r="D13" s="7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79">
        <f t="shared" si="0"/>
        <v>411</v>
      </c>
      <c r="AK13" s="80">
        <f t="shared" si="1"/>
        <v>411</v>
      </c>
    </row>
    <row r="14" spans="1:61" ht="12.75" thickBot="1">
      <c r="A14" s="4" t="s">
        <v>15</v>
      </c>
      <c r="B14" s="34">
        <v>89</v>
      </c>
      <c r="C14" s="34">
        <v>5</v>
      </c>
      <c r="D14" s="59"/>
      <c r="E14" s="13">
        <v>10</v>
      </c>
      <c r="F14" s="13"/>
      <c r="G14" s="13"/>
      <c r="H14" s="13"/>
      <c r="I14" s="13">
        <v>20</v>
      </c>
      <c r="J14" s="13"/>
      <c r="K14" s="13"/>
      <c r="L14" s="13">
        <v>16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79">
        <f t="shared" si="0"/>
        <v>48</v>
      </c>
      <c r="AK14" s="80">
        <f t="shared" si="1"/>
        <v>48</v>
      </c>
    </row>
    <row r="15" spans="1:61" ht="12.75" thickBot="1">
      <c r="A15" s="4" t="s">
        <v>148</v>
      </c>
      <c r="B15" s="34">
        <v>0</v>
      </c>
      <c r="C15" s="34">
        <v>256</v>
      </c>
      <c r="D15" s="59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79">
        <f t="shared" si="0"/>
        <v>256</v>
      </c>
      <c r="AK15" s="80">
        <f t="shared" si="1"/>
        <v>256</v>
      </c>
    </row>
    <row r="16" spans="1:61" ht="12.75" thickBot="1">
      <c r="A16" s="4" t="s">
        <v>13</v>
      </c>
      <c r="B16" s="34">
        <v>294</v>
      </c>
      <c r="C16" s="34"/>
      <c r="D16" s="59"/>
      <c r="E16" s="13"/>
      <c r="F16" s="13"/>
      <c r="G16" s="13"/>
      <c r="H16" s="13">
        <v>3</v>
      </c>
      <c r="I16" s="13"/>
      <c r="J16" s="13"/>
      <c r="K16" s="13">
        <v>3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>
        <v>3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79">
        <f t="shared" si="0"/>
        <v>285</v>
      </c>
      <c r="AK16" s="80">
        <f t="shared" si="1"/>
        <v>285</v>
      </c>
    </row>
    <row r="17" spans="1:37" ht="12.75" thickBot="1">
      <c r="A17" s="4" t="s">
        <v>14</v>
      </c>
      <c r="B17" s="34">
        <v>112</v>
      </c>
      <c r="C17" s="34"/>
      <c r="D17" s="5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79">
        <f t="shared" si="0"/>
        <v>112</v>
      </c>
      <c r="AK17" s="80">
        <f t="shared" si="1"/>
        <v>112</v>
      </c>
    </row>
    <row r="18" spans="1:37" ht="12.75" thickBot="1">
      <c r="A18" s="93" t="s">
        <v>16</v>
      </c>
      <c r="B18" s="72">
        <v>6</v>
      </c>
      <c r="C18" s="72"/>
      <c r="D18" s="8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>
        <v>1</v>
      </c>
      <c r="AE18" s="16"/>
      <c r="AF18" s="16"/>
      <c r="AG18" s="16"/>
      <c r="AH18" s="16"/>
      <c r="AI18" s="16"/>
      <c r="AJ18" s="79">
        <f t="shared" si="0"/>
        <v>5</v>
      </c>
      <c r="AK18" s="80">
        <f t="shared" si="1"/>
        <v>5</v>
      </c>
    </row>
    <row r="19" spans="1:37" ht="12.75" thickBot="1">
      <c r="A19" s="40" t="s">
        <v>17</v>
      </c>
      <c r="B19" s="52">
        <v>7</v>
      </c>
      <c r="C19" s="52"/>
      <c r="D19" s="6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79">
        <f t="shared" si="0"/>
        <v>7</v>
      </c>
      <c r="AK19" s="80">
        <f t="shared" si="1"/>
        <v>7</v>
      </c>
    </row>
    <row r="20" spans="1:37" ht="12.75" thickBot="1">
      <c r="A20" s="8" t="s">
        <v>18</v>
      </c>
      <c r="B20" s="47">
        <v>9</v>
      </c>
      <c r="C20" s="47"/>
      <c r="D20" s="5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79">
        <f t="shared" si="0"/>
        <v>9</v>
      </c>
      <c r="AK20" s="80">
        <f t="shared" si="1"/>
        <v>9</v>
      </c>
    </row>
    <row r="21" spans="1:37" ht="12.75" thickBot="1">
      <c r="A21" s="8" t="s">
        <v>19</v>
      </c>
      <c r="B21" s="47">
        <v>39</v>
      </c>
      <c r="C21" s="47"/>
      <c r="D21" s="5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79">
        <f t="shared" si="0"/>
        <v>39</v>
      </c>
      <c r="AK21" s="80">
        <f t="shared" si="1"/>
        <v>39</v>
      </c>
    </row>
    <row r="22" spans="1:37" ht="12.75" thickBot="1">
      <c r="D22" s="5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33"/>
    </row>
    <row r="23" spans="1:37" ht="21.75" thickBot="1">
      <c r="A23" s="67" t="s">
        <v>4</v>
      </c>
      <c r="B23" s="68"/>
      <c r="C23" s="68"/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9"/>
      <c r="AK23" s="80"/>
    </row>
    <row r="24" spans="1:37" ht="12.75" thickBot="1">
      <c r="A24" s="18" t="s">
        <v>20</v>
      </c>
      <c r="B24" s="53">
        <v>3149</v>
      </c>
      <c r="C24" s="53"/>
      <c r="D24" s="71"/>
      <c r="E24" s="19"/>
      <c r="F24" s="19"/>
      <c r="G24" s="19"/>
      <c r="H24" s="19"/>
      <c r="I24" s="19"/>
      <c r="J24" s="19">
        <v>12</v>
      </c>
      <c r="K24" s="19"/>
      <c r="L24" s="19"/>
      <c r="M24" s="19"/>
      <c r="N24" s="19"/>
      <c r="O24" s="19">
        <v>19</v>
      </c>
      <c r="P24" s="19"/>
      <c r="Q24" s="19">
        <v>16</v>
      </c>
      <c r="R24" s="19">
        <v>4</v>
      </c>
      <c r="S24" s="19"/>
      <c r="T24" s="19">
        <v>11</v>
      </c>
      <c r="U24" s="19"/>
      <c r="V24" s="19"/>
      <c r="W24" s="19">
        <v>1</v>
      </c>
      <c r="X24" s="19"/>
      <c r="Y24" s="19"/>
      <c r="Z24" s="19"/>
      <c r="AA24" s="19">
        <v>14</v>
      </c>
      <c r="AB24" s="19"/>
      <c r="AC24" s="19"/>
      <c r="AD24" s="19"/>
      <c r="AE24" s="19"/>
      <c r="AF24" s="19"/>
      <c r="AG24" s="19"/>
      <c r="AH24" s="19"/>
      <c r="AI24" s="19"/>
      <c r="AJ24" s="79">
        <f t="shared" si="0"/>
        <v>3072</v>
      </c>
      <c r="AK24" s="80">
        <f t="shared" si="1"/>
        <v>3072</v>
      </c>
    </row>
    <row r="25" spans="1:37" ht="12.75" thickBot="1">
      <c r="A25" s="4" t="s">
        <v>21</v>
      </c>
      <c r="B25" s="34">
        <v>2417</v>
      </c>
      <c r="C25" s="34"/>
      <c r="D25" s="59"/>
      <c r="E25" s="13"/>
      <c r="F25" s="13"/>
      <c r="G25" s="13"/>
      <c r="H25" s="13"/>
      <c r="I25" s="13"/>
      <c r="J25" s="13">
        <v>6</v>
      </c>
      <c r="K25" s="13">
        <v>7</v>
      </c>
      <c r="L25" s="13">
        <v>2</v>
      </c>
      <c r="M25" s="13"/>
      <c r="N25" s="13"/>
      <c r="O25" s="13">
        <v>36</v>
      </c>
      <c r="P25" s="13"/>
      <c r="Q25" s="13">
        <v>3</v>
      </c>
      <c r="R25" s="13">
        <v>2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>
        <v>6</v>
      </c>
      <c r="AH25" s="13"/>
      <c r="AI25" s="13"/>
      <c r="AJ25" s="79">
        <f t="shared" si="0"/>
        <v>2355</v>
      </c>
      <c r="AK25" s="80">
        <f t="shared" si="1"/>
        <v>2355</v>
      </c>
    </row>
    <row r="26" spans="1:37" ht="12.75" thickBot="1">
      <c r="A26" s="4" t="s">
        <v>22</v>
      </c>
      <c r="B26" s="34">
        <v>2381</v>
      </c>
      <c r="C26" s="34"/>
      <c r="D26" s="59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79">
        <f t="shared" si="0"/>
        <v>2381</v>
      </c>
      <c r="AK26" s="80">
        <f t="shared" si="1"/>
        <v>2381</v>
      </c>
    </row>
    <row r="27" spans="1:37" ht="12.75" thickBot="1">
      <c r="A27" s="5" t="s">
        <v>23</v>
      </c>
      <c r="B27" s="50">
        <v>1501</v>
      </c>
      <c r="C27" s="50"/>
      <c r="D27" s="5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79">
        <f t="shared" si="0"/>
        <v>1501</v>
      </c>
      <c r="AK27" s="80">
        <f t="shared" si="1"/>
        <v>1501</v>
      </c>
    </row>
    <row r="28" spans="1:37" ht="12.75" thickBot="1">
      <c r="A28" s="38" t="s">
        <v>121</v>
      </c>
      <c r="B28" s="51">
        <v>2515</v>
      </c>
      <c r="C28" s="51"/>
      <c r="D28" s="60"/>
      <c r="E28" s="14"/>
      <c r="F28" s="14">
        <v>1</v>
      </c>
      <c r="G28" s="14"/>
      <c r="H28" s="14"/>
      <c r="I28" s="14"/>
      <c r="J28" s="14">
        <v>12</v>
      </c>
      <c r="K28" s="14">
        <v>4</v>
      </c>
      <c r="L28" s="14">
        <v>7</v>
      </c>
      <c r="M28" s="14"/>
      <c r="N28" s="14"/>
      <c r="O28" s="14">
        <v>46</v>
      </c>
      <c r="P28" s="14"/>
      <c r="Q28" s="14">
        <v>27</v>
      </c>
      <c r="R28" s="14"/>
      <c r="S28" s="14"/>
      <c r="T28" s="14">
        <v>7</v>
      </c>
      <c r="U28" s="14"/>
      <c r="V28" s="14">
        <v>55</v>
      </c>
      <c r="W28" s="14"/>
      <c r="X28" s="14"/>
      <c r="Y28" s="14"/>
      <c r="Z28" s="14"/>
      <c r="AA28" s="14">
        <v>10</v>
      </c>
      <c r="AB28" s="14"/>
      <c r="AC28" s="14"/>
      <c r="AD28" s="14"/>
      <c r="AE28" s="14"/>
      <c r="AF28" s="14"/>
      <c r="AG28" s="14">
        <v>2</v>
      </c>
      <c r="AH28" s="14"/>
      <c r="AI28" s="14"/>
      <c r="AJ28" s="79">
        <f>B28+C28-E28-F28-G28-H28-I28-J28-K28-L28-M28-N28-O28-P28-Q28-R28-S28-T28-U28-V28-W28-X28-Y28-Z28-AA28-AB28-AC28-AD28-AE28-AF28-AG28-AH28-AI28</f>
        <v>2344</v>
      </c>
      <c r="AK28" s="80">
        <f>D28+AJ28</f>
        <v>2344</v>
      </c>
    </row>
    <row r="29" spans="1:37">
      <c r="A29" s="36" t="s">
        <v>122</v>
      </c>
      <c r="B29" s="54">
        <v>2781</v>
      </c>
      <c r="C29" s="54"/>
      <c r="D29" s="66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>
        <v>18</v>
      </c>
      <c r="P29" s="19"/>
      <c r="Q29" s="19">
        <v>2</v>
      </c>
      <c r="R29" s="19"/>
      <c r="S29" s="19"/>
      <c r="T29" s="19"/>
      <c r="U29" s="19"/>
      <c r="V29" s="19">
        <v>14</v>
      </c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>
        <v>2</v>
      </c>
      <c r="AH29" s="19"/>
      <c r="AI29" s="19"/>
      <c r="AJ29" s="79">
        <f t="shared" si="0"/>
        <v>2745</v>
      </c>
      <c r="AK29" s="80">
        <f t="shared" si="1"/>
        <v>2745</v>
      </c>
    </row>
    <row r="31" spans="1:37"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7"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4:35"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4:35"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4:35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4:35"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4:35"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4:35"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4:35"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4:3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4:3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4:3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4:3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4:3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8" spans="14:35" ht="12.75" thickBot="1"/>
    <row r="49" spans="1:37" ht="12.75" thickBot="1">
      <c r="A49" s="8"/>
      <c r="B49" s="47" t="s">
        <v>0</v>
      </c>
      <c r="C49" s="47" t="s">
        <v>123</v>
      </c>
      <c r="D49" s="55" t="s">
        <v>124</v>
      </c>
      <c r="E49" s="9">
        <v>1</v>
      </c>
      <c r="F49" s="9">
        <v>2</v>
      </c>
      <c r="G49" s="9">
        <v>3</v>
      </c>
      <c r="H49" s="9">
        <v>4</v>
      </c>
      <c r="I49" s="9">
        <v>5</v>
      </c>
      <c r="J49" s="9">
        <v>6</v>
      </c>
      <c r="K49" s="9">
        <v>7</v>
      </c>
      <c r="L49" s="9">
        <v>8</v>
      </c>
      <c r="M49" s="9">
        <v>9</v>
      </c>
      <c r="N49" s="10">
        <v>10</v>
      </c>
      <c r="O49" s="10">
        <v>11</v>
      </c>
      <c r="P49" s="10">
        <v>12</v>
      </c>
      <c r="Q49" s="10">
        <v>13</v>
      </c>
      <c r="R49" s="10">
        <v>14</v>
      </c>
      <c r="S49" s="10">
        <v>15</v>
      </c>
      <c r="T49" s="10">
        <v>16</v>
      </c>
      <c r="U49" s="10">
        <v>17</v>
      </c>
      <c r="V49" s="10">
        <v>18</v>
      </c>
      <c r="W49" s="10">
        <v>19</v>
      </c>
      <c r="X49" s="10">
        <v>20</v>
      </c>
      <c r="Y49" s="10">
        <v>21</v>
      </c>
      <c r="Z49" s="10">
        <v>22</v>
      </c>
      <c r="AA49" s="10">
        <v>23</v>
      </c>
      <c r="AB49" s="10">
        <v>24</v>
      </c>
      <c r="AC49" s="10">
        <v>25</v>
      </c>
      <c r="AD49" s="10">
        <v>26</v>
      </c>
      <c r="AE49" s="10">
        <v>27</v>
      </c>
      <c r="AF49" s="10">
        <v>28</v>
      </c>
      <c r="AG49" s="10">
        <v>29</v>
      </c>
      <c r="AH49" s="10">
        <v>30</v>
      </c>
      <c r="AI49" s="10">
        <v>31</v>
      </c>
      <c r="AJ49" s="77" t="s">
        <v>25</v>
      </c>
      <c r="AK49" s="80" t="s">
        <v>125</v>
      </c>
    </row>
    <row r="50" spans="1:37" ht="21.75" thickBot="1">
      <c r="A50" s="39" t="s">
        <v>6</v>
      </c>
      <c r="B50" s="61"/>
      <c r="C50" s="61"/>
      <c r="D50" s="61"/>
      <c r="E50" s="63"/>
      <c r="F50" s="63"/>
      <c r="G50" s="63"/>
      <c r="H50" s="63"/>
      <c r="I50" s="63"/>
      <c r="J50" s="63"/>
      <c r="K50" s="63"/>
      <c r="L50" s="63"/>
      <c r="M50" s="63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78"/>
      <c r="AK50" s="80"/>
    </row>
    <row r="51" spans="1:37" ht="12.75" thickBot="1">
      <c r="A51" s="18" t="s">
        <v>26</v>
      </c>
      <c r="B51" s="53">
        <v>700</v>
      </c>
      <c r="C51" s="53"/>
      <c r="D51" s="71"/>
      <c r="E51" s="19"/>
      <c r="F51" s="19"/>
      <c r="G51" s="19"/>
      <c r="H51" s="19"/>
      <c r="I51" s="19"/>
      <c r="J51" s="19"/>
      <c r="K51" s="19"/>
      <c r="L51" s="19"/>
      <c r="M51" s="19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79">
        <f>B51+C51-E51-F51-G51-H51-I51-J51-K51-L51-M51-N51-O51-P51-Q51-R51-S51-T51-U51-V51-W51-X51-Y51-Z51-AA51-AB51-AC51-AD51-AE51-AF51-AG51-AH51-AI51</f>
        <v>700</v>
      </c>
      <c r="AK51" s="80">
        <f>D51+AJ51</f>
        <v>700</v>
      </c>
    </row>
    <row r="52" spans="1:37" ht="12.75" thickBot="1">
      <c r="A52" s="4" t="s">
        <v>27</v>
      </c>
      <c r="B52" s="34">
        <v>19</v>
      </c>
      <c r="C52" s="34"/>
      <c r="D52" s="59"/>
      <c r="E52" s="13"/>
      <c r="F52" s="13"/>
      <c r="G52" s="13"/>
      <c r="H52" s="13"/>
      <c r="I52" s="13"/>
      <c r="J52" s="13"/>
      <c r="K52" s="13"/>
      <c r="L52" s="13"/>
      <c r="M52" s="13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79">
        <f t="shared" ref="AJ52:AJ80" si="2">B52+C52-E52-F52-G52-H52-I52-J52-K52-L52-M52-N52-O52-P52-Q52-R52-S52-T52-U52-V52-W52-X52-Y52-Z52-AA52-AB52-AC52-AD52-AE52-AF52-AG52-AH52-AI52</f>
        <v>19</v>
      </c>
      <c r="AK52" s="80">
        <f t="shared" ref="AK52:AK80" si="3">D52+AJ52</f>
        <v>19</v>
      </c>
    </row>
    <row r="53" spans="1:37" ht="12.75" thickBot="1">
      <c r="A53" s="4" t="s">
        <v>28</v>
      </c>
      <c r="B53" s="34">
        <v>1276</v>
      </c>
      <c r="C53" s="34"/>
      <c r="D53" s="59"/>
      <c r="E53" s="13"/>
      <c r="F53" s="13"/>
      <c r="G53" s="13"/>
      <c r="H53" s="13"/>
      <c r="I53" s="13"/>
      <c r="J53" s="13"/>
      <c r="K53" s="13"/>
      <c r="L53" s="13"/>
      <c r="M53" s="13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79">
        <f t="shared" si="2"/>
        <v>1276</v>
      </c>
      <c r="AK53" s="80">
        <f t="shared" si="3"/>
        <v>1276</v>
      </c>
    </row>
    <row r="54" spans="1:37" ht="12.75" thickBot="1">
      <c r="A54" s="4" t="s">
        <v>242</v>
      </c>
      <c r="B54" s="34">
        <v>1274</v>
      </c>
      <c r="C54" s="34"/>
      <c r="D54" s="59"/>
      <c r="E54" s="13"/>
      <c r="F54" s="13"/>
      <c r="G54" s="13"/>
      <c r="H54" s="13"/>
      <c r="I54" s="13"/>
      <c r="J54" s="13"/>
      <c r="K54" s="13"/>
      <c r="L54" s="13"/>
      <c r="M54" s="13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79">
        <f t="shared" si="2"/>
        <v>1274</v>
      </c>
      <c r="AK54" s="80">
        <f t="shared" si="3"/>
        <v>1274</v>
      </c>
    </row>
    <row r="55" spans="1:37" ht="12.75" thickBot="1">
      <c r="A55" s="5" t="s">
        <v>29</v>
      </c>
      <c r="B55" s="50">
        <v>63</v>
      </c>
      <c r="C55" s="50"/>
      <c r="D55" s="57"/>
      <c r="E55" s="14"/>
      <c r="F55" s="14"/>
      <c r="G55" s="14"/>
      <c r="H55" s="14"/>
      <c r="I55" s="14"/>
      <c r="J55" s="14"/>
      <c r="K55" s="14"/>
      <c r="L55" s="14"/>
      <c r="M55" s="14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79">
        <f t="shared" si="2"/>
        <v>63</v>
      </c>
      <c r="AK55" s="80">
        <f t="shared" si="3"/>
        <v>63</v>
      </c>
    </row>
    <row r="56" spans="1:37" ht="12.75" thickBot="1">
      <c r="A56" s="18" t="s">
        <v>31</v>
      </c>
      <c r="B56" s="54">
        <v>1432</v>
      </c>
      <c r="C56" s="54"/>
      <c r="D56" s="66"/>
      <c r="E56" s="19"/>
      <c r="F56" s="19"/>
      <c r="G56" s="19"/>
      <c r="H56" s="19">
        <v>4</v>
      </c>
      <c r="I56" s="19">
        <v>12</v>
      </c>
      <c r="J56" s="19"/>
      <c r="K56" s="19"/>
      <c r="L56" s="19"/>
      <c r="M56" s="19"/>
      <c r="N56" s="20"/>
      <c r="O56" s="20"/>
      <c r="P56" s="20">
        <v>5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79">
        <f t="shared" si="2"/>
        <v>1411</v>
      </c>
      <c r="AK56" s="80">
        <f t="shared" si="3"/>
        <v>1411</v>
      </c>
    </row>
    <row r="57" spans="1:37" ht="12.75" thickBot="1">
      <c r="A57" s="40" t="s">
        <v>30</v>
      </c>
      <c r="B57" s="72">
        <v>8</v>
      </c>
      <c r="C57" s="72"/>
      <c r="D57" s="83"/>
      <c r="E57" s="16"/>
      <c r="F57" s="16"/>
      <c r="G57" s="16"/>
      <c r="H57" s="16"/>
      <c r="I57" s="16"/>
      <c r="J57" s="16"/>
      <c r="K57" s="16"/>
      <c r="L57" s="16"/>
      <c r="M57" s="16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79">
        <f t="shared" si="2"/>
        <v>8</v>
      </c>
      <c r="AK57" s="80">
        <f t="shared" si="3"/>
        <v>8</v>
      </c>
    </row>
    <row r="58" spans="1:37" ht="12.75" thickBot="1">
      <c r="A58" s="18" t="s">
        <v>32</v>
      </c>
      <c r="B58" s="53">
        <v>30</v>
      </c>
      <c r="C58" s="53">
        <v>244</v>
      </c>
      <c r="D58" s="71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20"/>
      <c r="P58" s="20">
        <v>4</v>
      </c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>
        <v>10</v>
      </c>
      <c r="AF58" s="20"/>
      <c r="AG58" s="20"/>
      <c r="AH58" s="20"/>
      <c r="AI58" s="20"/>
      <c r="AJ58" s="79">
        <f t="shared" si="2"/>
        <v>260</v>
      </c>
      <c r="AK58" s="80">
        <f t="shared" si="3"/>
        <v>260</v>
      </c>
    </row>
    <row r="59" spans="1:37" ht="12.75" thickBot="1">
      <c r="A59" s="5" t="s">
        <v>33</v>
      </c>
      <c r="B59" s="50">
        <v>130</v>
      </c>
      <c r="C59" s="50"/>
      <c r="D59" s="57"/>
      <c r="E59" s="14"/>
      <c r="F59" s="14"/>
      <c r="G59" s="14"/>
      <c r="H59" s="14"/>
      <c r="I59" s="14"/>
      <c r="J59" s="14"/>
      <c r="K59" s="14"/>
      <c r="L59" s="14"/>
      <c r="M59" s="14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79">
        <f t="shared" si="2"/>
        <v>130</v>
      </c>
      <c r="AK59" s="80">
        <f t="shared" si="3"/>
        <v>130</v>
      </c>
    </row>
    <row r="60" spans="1:37" ht="12.75" thickBot="1">
      <c r="A60" s="8" t="s">
        <v>34</v>
      </c>
      <c r="B60" s="47">
        <v>20</v>
      </c>
      <c r="C60" s="47"/>
      <c r="D60" s="55"/>
      <c r="E60" s="9"/>
      <c r="F60" s="9"/>
      <c r="G60" s="9"/>
      <c r="H60" s="9"/>
      <c r="I60" s="9"/>
      <c r="J60" s="9"/>
      <c r="K60" s="9"/>
      <c r="L60" s="9"/>
      <c r="M60" s="9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79">
        <f t="shared" si="2"/>
        <v>20</v>
      </c>
      <c r="AK60" s="80">
        <f t="shared" si="3"/>
        <v>20</v>
      </c>
    </row>
    <row r="61" spans="1:37" ht="12.75" thickBot="1">
      <c r="A61" s="73" t="s">
        <v>132</v>
      </c>
      <c r="B61" s="74">
        <v>188</v>
      </c>
      <c r="C61" s="74"/>
      <c r="D61" s="84"/>
      <c r="E61" s="70"/>
      <c r="F61" s="70"/>
      <c r="G61" s="70"/>
      <c r="H61" s="70"/>
      <c r="I61" s="70"/>
      <c r="J61" s="70"/>
      <c r="K61" s="70"/>
      <c r="L61" s="70"/>
      <c r="M61" s="70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9">
        <f t="shared" si="2"/>
        <v>188</v>
      </c>
      <c r="AK61" s="80">
        <f t="shared" si="3"/>
        <v>188</v>
      </c>
    </row>
    <row r="62" spans="1:37" ht="12.75" thickBot="1">
      <c r="A62" s="4" t="s">
        <v>37</v>
      </c>
      <c r="B62" s="49">
        <v>0</v>
      </c>
      <c r="C62" s="49"/>
      <c r="D62" s="56"/>
      <c r="E62" s="13"/>
      <c r="F62" s="13"/>
      <c r="G62" s="13"/>
      <c r="H62" s="13"/>
      <c r="I62" s="13"/>
      <c r="J62" s="13"/>
      <c r="K62" s="13"/>
      <c r="L62" s="13"/>
      <c r="M62" s="13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79">
        <f t="shared" si="2"/>
        <v>0</v>
      </c>
      <c r="AK62" s="80">
        <f t="shared" si="3"/>
        <v>0</v>
      </c>
    </row>
    <row r="63" spans="1:37" ht="12.75" thickBot="1">
      <c r="A63" s="40" t="s">
        <v>116</v>
      </c>
      <c r="B63" s="72">
        <v>5</v>
      </c>
      <c r="C63" s="72"/>
      <c r="D63" s="83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79">
        <f t="shared" si="2"/>
        <v>5</v>
      </c>
      <c r="AK63" s="80">
        <f t="shared" si="3"/>
        <v>5</v>
      </c>
    </row>
    <row r="64" spans="1:37" ht="12.75" thickBot="1">
      <c r="A64" s="18" t="s">
        <v>110</v>
      </c>
      <c r="B64" s="53">
        <v>51</v>
      </c>
      <c r="C64" s="53">
        <v>50</v>
      </c>
      <c r="D64" s="71"/>
      <c r="E64" s="19"/>
      <c r="F64" s="19"/>
      <c r="G64" s="19"/>
      <c r="H64" s="19"/>
      <c r="I64" s="19"/>
      <c r="J64" s="19"/>
      <c r="K64" s="19"/>
      <c r="L64" s="19"/>
      <c r="M64" s="19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>
        <v>4</v>
      </c>
      <c r="AG64" s="20"/>
      <c r="AH64" s="20"/>
      <c r="AI64" s="20"/>
      <c r="AJ64" s="79">
        <f t="shared" si="2"/>
        <v>97</v>
      </c>
      <c r="AK64" s="80">
        <f t="shared" si="3"/>
        <v>97</v>
      </c>
    </row>
    <row r="65" spans="1:37" ht="12.75" thickBot="1">
      <c r="A65" s="4" t="s">
        <v>109</v>
      </c>
      <c r="B65" s="34">
        <v>3</v>
      </c>
      <c r="C65" s="34"/>
      <c r="D65" s="59"/>
      <c r="E65" s="13"/>
      <c r="F65" s="13"/>
      <c r="G65" s="13"/>
      <c r="H65" s="13"/>
      <c r="I65" s="13"/>
      <c r="J65" s="13"/>
      <c r="K65" s="13"/>
      <c r="L65" s="13"/>
      <c r="M65" s="13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79">
        <f t="shared" si="2"/>
        <v>3</v>
      </c>
      <c r="AK65" s="80">
        <f t="shared" si="3"/>
        <v>3</v>
      </c>
    </row>
    <row r="66" spans="1:37" ht="12.75" thickBot="1">
      <c r="A66" s="4" t="s">
        <v>39</v>
      </c>
      <c r="B66" s="34">
        <v>23</v>
      </c>
      <c r="C66" s="34"/>
      <c r="D66" s="59"/>
      <c r="E66" s="13"/>
      <c r="F66" s="13"/>
      <c r="G66" s="13"/>
      <c r="H66" s="13"/>
      <c r="I66" s="13"/>
      <c r="J66" s="13"/>
      <c r="K66" s="13"/>
      <c r="L66" s="13"/>
      <c r="M66" s="13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79">
        <f t="shared" si="2"/>
        <v>23</v>
      </c>
      <c r="AK66" s="80">
        <f t="shared" si="3"/>
        <v>23</v>
      </c>
    </row>
    <row r="67" spans="1:37" ht="12.75" thickBot="1">
      <c r="A67" s="35" t="s">
        <v>49</v>
      </c>
      <c r="B67" s="34">
        <v>60</v>
      </c>
      <c r="C67" s="34"/>
      <c r="D67" s="59"/>
      <c r="E67" s="13"/>
      <c r="F67" s="13"/>
      <c r="G67" s="13"/>
      <c r="H67" s="13"/>
      <c r="I67" s="13"/>
      <c r="J67" s="13"/>
      <c r="K67" s="13"/>
      <c r="L67" s="13"/>
      <c r="M67" s="13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79">
        <f t="shared" si="2"/>
        <v>60</v>
      </c>
      <c r="AK67" s="80">
        <f t="shared" si="3"/>
        <v>60</v>
      </c>
    </row>
    <row r="68" spans="1:37" ht="12.75" thickBot="1">
      <c r="A68" s="4" t="s">
        <v>112</v>
      </c>
      <c r="B68" s="34">
        <v>0</v>
      </c>
      <c r="C68" s="34"/>
      <c r="D68" s="59"/>
      <c r="E68" s="13"/>
      <c r="F68" s="13"/>
      <c r="G68" s="13"/>
      <c r="H68" s="13"/>
      <c r="I68" s="13"/>
      <c r="J68" s="13"/>
      <c r="K68" s="13"/>
      <c r="L68" s="13"/>
      <c r="M68" s="13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79">
        <f t="shared" si="2"/>
        <v>0</v>
      </c>
      <c r="AK68" s="80">
        <f t="shared" si="3"/>
        <v>0</v>
      </c>
    </row>
    <row r="69" spans="1:37" ht="12.75" thickBot="1">
      <c r="A69" s="15" t="s">
        <v>38</v>
      </c>
      <c r="B69" s="48">
        <v>55</v>
      </c>
      <c r="C69" s="48"/>
      <c r="D69" s="85"/>
      <c r="E69" s="11"/>
      <c r="F69" s="11"/>
      <c r="G69" s="11"/>
      <c r="H69" s="11"/>
      <c r="I69" s="11"/>
      <c r="J69" s="11"/>
      <c r="K69" s="11"/>
      <c r="L69" s="11"/>
      <c r="M69" s="11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79">
        <f t="shared" si="2"/>
        <v>55</v>
      </c>
      <c r="AK69" s="80">
        <f t="shared" si="3"/>
        <v>55</v>
      </c>
    </row>
    <row r="70" spans="1:37" ht="12.75" thickBot="1">
      <c r="A70" s="5" t="s">
        <v>111</v>
      </c>
      <c r="B70" s="50">
        <v>8</v>
      </c>
      <c r="C70" s="50"/>
      <c r="D70" s="57"/>
      <c r="E70" s="14"/>
      <c r="F70" s="14"/>
      <c r="G70" s="14"/>
      <c r="H70" s="14"/>
      <c r="I70" s="14"/>
      <c r="J70" s="14"/>
      <c r="K70" s="14"/>
      <c r="L70" s="14"/>
      <c r="M70" s="14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79">
        <f t="shared" si="2"/>
        <v>8</v>
      </c>
      <c r="AK70" s="80">
        <f t="shared" si="3"/>
        <v>8</v>
      </c>
    </row>
    <row r="71" spans="1:37" ht="12.75" thickBot="1">
      <c r="A71" s="18" t="s">
        <v>41</v>
      </c>
      <c r="B71" s="54">
        <v>7</v>
      </c>
      <c r="C71" s="54"/>
      <c r="D71" s="66"/>
      <c r="E71" s="19"/>
      <c r="F71" s="19"/>
      <c r="G71" s="19"/>
      <c r="H71" s="19"/>
      <c r="I71" s="19"/>
      <c r="J71" s="19"/>
      <c r="K71" s="19"/>
      <c r="L71" s="19"/>
      <c r="M71" s="19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79">
        <f t="shared" si="2"/>
        <v>7</v>
      </c>
      <c r="AK71" s="80">
        <f t="shared" si="3"/>
        <v>7</v>
      </c>
    </row>
    <row r="72" spans="1:37" ht="12.75" thickBot="1">
      <c r="A72" s="5" t="s">
        <v>40</v>
      </c>
      <c r="B72" s="51">
        <v>17</v>
      </c>
      <c r="C72" s="51"/>
      <c r="D72" s="60"/>
      <c r="E72" s="14"/>
      <c r="F72" s="14"/>
      <c r="G72" s="14"/>
      <c r="H72" s="14"/>
      <c r="I72" s="14"/>
      <c r="J72" s="14"/>
      <c r="K72" s="14"/>
      <c r="L72" s="14"/>
      <c r="M72" s="14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79">
        <f t="shared" si="2"/>
        <v>17</v>
      </c>
      <c r="AK72" s="80">
        <f t="shared" si="3"/>
        <v>17</v>
      </c>
    </row>
    <row r="73" spans="1:37" ht="12.75" thickBot="1">
      <c r="A73" s="18" t="s">
        <v>44</v>
      </c>
      <c r="B73" s="53">
        <v>1</v>
      </c>
      <c r="C73" s="53"/>
      <c r="D73" s="71"/>
      <c r="E73" s="19"/>
      <c r="F73" s="19"/>
      <c r="G73" s="19"/>
      <c r="H73" s="19"/>
      <c r="I73" s="19"/>
      <c r="J73" s="19"/>
      <c r="K73" s="19"/>
      <c r="L73" s="19"/>
      <c r="M73" s="19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79">
        <f t="shared" si="2"/>
        <v>1</v>
      </c>
      <c r="AK73" s="80">
        <f t="shared" si="3"/>
        <v>1</v>
      </c>
    </row>
    <row r="74" spans="1:37" ht="12.75" thickBot="1">
      <c r="A74" s="15" t="s">
        <v>42</v>
      </c>
      <c r="B74" s="34">
        <v>10</v>
      </c>
      <c r="C74" s="34"/>
      <c r="D74" s="59"/>
      <c r="E74" s="13"/>
      <c r="F74" s="13"/>
      <c r="G74" s="13"/>
      <c r="H74" s="13"/>
      <c r="I74" s="13"/>
      <c r="J74" s="13"/>
      <c r="K74" s="13"/>
      <c r="L74" s="13"/>
      <c r="M74" s="13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79">
        <f t="shared" si="2"/>
        <v>10</v>
      </c>
      <c r="AK74" s="80">
        <f t="shared" si="3"/>
        <v>10</v>
      </c>
    </row>
    <row r="75" spans="1:37" ht="12.75" thickBot="1">
      <c r="A75" s="4" t="s">
        <v>117</v>
      </c>
      <c r="B75" s="34">
        <v>14</v>
      </c>
      <c r="C75" s="34"/>
      <c r="D75" s="59"/>
      <c r="E75" s="13"/>
      <c r="F75" s="13"/>
      <c r="G75" s="13"/>
      <c r="H75" s="13"/>
      <c r="I75" s="13"/>
      <c r="J75" s="13"/>
      <c r="K75" s="13"/>
      <c r="L75" s="13"/>
      <c r="M75" s="13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79">
        <f t="shared" si="2"/>
        <v>14</v>
      </c>
      <c r="AK75" s="80">
        <f t="shared" si="3"/>
        <v>14</v>
      </c>
    </row>
    <row r="76" spans="1:37" ht="12.75" thickBot="1">
      <c r="A76" s="4" t="s">
        <v>43</v>
      </c>
      <c r="B76" s="34">
        <v>20</v>
      </c>
      <c r="C76" s="34"/>
      <c r="D76" s="59"/>
      <c r="E76" s="13"/>
      <c r="F76" s="13"/>
      <c r="G76" s="13"/>
      <c r="H76" s="13"/>
      <c r="I76" s="13"/>
      <c r="J76" s="13"/>
      <c r="K76" s="13"/>
      <c r="L76" s="13"/>
      <c r="M76" s="13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79">
        <f t="shared" si="2"/>
        <v>20</v>
      </c>
      <c r="AK76" s="80">
        <f t="shared" si="3"/>
        <v>20</v>
      </c>
    </row>
    <row r="77" spans="1:37" ht="12.75" thickBot="1">
      <c r="A77" s="5" t="s">
        <v>45</v>
      </c>
      <c r="B77" s="50">
        <v>1</v>
      </c>
      <c r="C77" s="50"/>
      <c r="D77" s="57"/>
      <c r="E77" s="14"/>
      <c r="F77" s="14"/>
      <c r="G77" s="14"/>
      <c r="H77" s="14"/>
      <c r="I77" s="14"/>
      <c r="J77" s="14"/>
      <c r="K77" s="14"/>
      <c r="L77" s="14"/>
      <c r="M77" s="14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79">
        <f t="shared" si="2"/>
        <v>1</v>
      </c>
      <c r="AK77" s="80">
        <f t="shared" si="3"/>
        <v>1</v>
      </c>
    </row>
    <row r="78" spans="1:37" ht="12.75" thickBot="1">
      <c r="A78" s="18" t="s">
        <v>47</v>
      </c>
      <c r="B78" s="54">
        <v>3</v>
      </c>
      <c r="C78" s="54"/>
      <c r="D78" s="66"/>
      <c r="E78" s="19"/>
      <c r="F78" s="19"/>
      <c r="G78" s="19"/>
      <c r="H78" s="19"/>
      <c r="I78" s="19"/>
      <c r="J78" s="19"/>
      <c r="K78" s="19"/>
      <c r="L78" s="19"/>
      <c r="M78" s="19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79">
        <f t="shared" si="2"/>
        <v>3</v>
      </c>
      <c r="AK78" s="80">
        <f t="shared" si="3"/>
        <v>3</v>
      </c>
    </row>
    <row r="79" spans="1:37" ht="12.75" thickBot="1">
      <c r="A79" s="5" t="s">
        <v>46</v>
      </c>
      <c r="B79" s="51">
        <v>1</v>
      </c>
      <c r="C79" s="51"/>
      <c r="D79" s="60"/>
      <c r="E79" s="14"/>
      <c r="F79" s="14"/>
      <c r="G79" s="14"/>
      <c r="H79" s="14"/>
      <c r="I79" s="14"/>
      <c r="J79" s="14"/>
      <c r="K79" s="14"/>
      <c r="L79" s="14"/>
      <c r="M79" s="14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79">
        <f t="shared" si="2"/>
        <v>1</v>
      </c>
      <c r="AK79" s="80">
        <f t="shared" si="3"/>
        <v>1</v>
      </c>
    </row>
    <row r="80" spans="1:37" ht="12.75" thickBot="1">
      <c r="A80" s="8" t="s">
        <v>48</v>
      </c>
      <c r="B80" s="47">
        <v>1</v>
      </c>
      <c r="C80" s="47"/>
      <c r="D80" s="55"/>
      <c r="E80" s="9"/>
      <c r="F80" s="9"/>
      <c r="G80" s="9"/>
      <c r="H80" s="9"/>
      <c r="I80" s="9"/>
      <c r="J80" s="9"/>
      <c r="K80" s="9"/>
      <c r="L80" s="9"/>
      <c r="M80" s="9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79">
        <f t="shared" si="2"/>
        <v>1</v>
      </c>
      <c r="AK80" s="80">
        <f t="shared" si="3"/>
        <v>1</v>
      </c>
    </row>
    <row r="95" ht="11.25" customHeight="1"/>
    <row r="96" ht="12.75" thickBot="1"/>
    <row r="97" spans="1:37" ht="21.75" thickBot="1">
      <c r="A97" s="3" t="s">
        <v>50</v>
      </c>
      <c r="B97" s="47" t="s">
        <v>0</v>
      </c>
      <c r="C97" s="47" t="s">
        <v>123</v>
      </c>
      <c r="D97" s="55" t="s">
        <v>124</v>
      </c>
      <c r="E97" s="9">
        <v>1</v>
      </c>
      <c r="F97" s="9">
        <v>2</v>
      </c>
      <c r="G97" s="9">
        <v>3</v>
      </c>
      <c r="H97" s="9">
        <v>4</v>
      </c>
      <c r="I97" s="9">
        <v>5</v>
      </c>
      <c r="J97" s="9">
        <v>6</v>
      </c>
      <c r="K97" s="9">
        <v>7</v>
      </c>
      <c r="L97" s="9">
        <v>8</v>
      </c>
      <c r="M97" s="9">
        <v>9</v>
      </c>
      <c r="N97" s="10">
        <v>10</v>
      </c>
      <c r="O97" s="10">
        <v>11</v>
      </c>
      <c r="P97" s="10">
        <v>12</v>
      </c>
      <c r="Q97" s="10">
        <v>13</v>
      </c>
      <c r="R97" s="10">
        <v>14</v>
      </c>
      <c r="S97" s="10">
        <v>15</v>
      </c>
      <c r="T97" s="10">
        <v>16</v>
      </c>
      <c r="U97" s="10">
        <v>17</v>
      </c>
      <c r="V97" s="10">
        <v>18</v>
      </c>
      <c r="W97" s="10">
        <v>19</v>
      </c>
      <c r="X97" s="10">
        <v>20</v>
      </c>
      <c r="Y97" s="10">
        <v>21</v>
      </c>
      <c r="Z97" s="10">
        <v>22</v>
      </c>
      <c r="AA97" s="10">
        <v>23</v>
      </c>
      <c r="AB97" s="10">
        <v>24</v>
      </c>
      <c r="AC97" s="10">
        <v>25</v>
      </c>
      <c r="AD97" s="10">
        <v>26</v>
      </c>
      <c r="AE97" s="10">
        <v>27</v>
      </c>
      <c r="AF97" s="10">
        <v>28</v>
      </c>
      <c r="AG97" s="10">
        <v>29</v>
      </c>
      <c r="AH97" s="10">
        <v>30</v>
      </c>
      <c r="AI97" s="10">
        <v>31</v>
      </c>
      <c r="AJ97" s="77" t="s">
        <v>25</v>
      </c>
      <c r="AK97" s="80" t="s">
        <v>125</v>
      </c>
    </row>
    <row r="98" spans="1:37" ht="12.75" thickBot="1">
      <c r="A98" s="15" t="s">
        <v>51</v>
      </c>
      <c r="B98" s="48">
        <v>476</v>
      </c>
      <c r="C98" s="48"/>
      <c r="D98" s="48"/>
      <c r="E98" s="11"/>
      <c r="F98" s="11"/>
      <c r="G98" s="11"/>
      <c r="H98" s="11"/>
      <c r="I98" s="11"/>
      <c r="J98" s="11"/>
      <c r="K98" s="11"/>
      <c r="L98" s="11"/>
      <c r="M98" s="11"/>
      <c r="N98" s="12">
        <v>4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>
        <v>2</v>
      </c>
      <c r="AF98" s="12">
        <v>18</v>
      </c>
      <c r="AG98" s="12"/>
      <c r="AH98" s="12"/>
      <c r="AI98" s="12"/>
      <c r="AJ98" s="79">
        <f>B98+C98-E98-F98-G98-H98-I98-J98-K98-L98-M98-N98-O98-P98-Q98-R98-S98-T98-U98-V98-W98-X98-Y98-Z98-AA98-AB98-AC98-AD98-AE98-AF98-AG98-AH98-AI98</f>
        <v>452</v>
      </c>
      <c r="AK98" s="80">
        <f>D98+AJ98</f>
        <v>452</v>
      </c>
    </row>
    <row r="99" spans="1:37" ht="12.75" thickBot="1">
      <c r="A99" s="4" t="s">
        <v>52</v>
      </c>
      <c r="B99" s="34">
        <v>0</v>
      </c>
      <c r="C99" s="34">
        <v>15</v>
      </c>
      <c r="D99" s="34"/>
      <c r="E99" s="13"/>
      <c r="F99" s="13"/>
      <c r="G99" s="13"/>
      <c r="H99" s="13">
        <v>15</v>
      </c>
      <c r="I99" s="13"/>
      <c r="J99" s="13"/>
      <c r="K99" s="13"/>
      <c r="L99" s="13"/>
      <c r="M99" s="13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79">
        <f t="shared" ref="AJ99:AJ110" si="4">B99+C99-E99-F99-G99-H99-I99-J99-K99-L99-M99-N99-O99-P99-Q99-R99-S99-T99-U99-V99-W99-X99-Y99-Z99-AA99-AB99-AC99-AD99-AE99-AF99-AG99-AH99-AI99</f>
        <v>0</v>
      </c>
      <c r="AK99" s="80">
        <f t="shared" ref="AK99:AK110" si="5">D99+AJ99</f>
        <v>0</v>
      </c>
    </row>
    <row r="100" spans="1:37" ht="12.75" thickBot="1">
      <c r="A100" s="4" t="s">
        <v>53</v>
      </c>
      <c r="B100" s="34">
        <v>227</v>
      </c>
      <c r="C100" s="34"/>
      <c r="D100" s="34"/>
      <c r="E100" s="13">
        <v>2</v>
      </c>
      <c r="F100" s="13">
        <v>7</v>
      </c>
      <c r="G100" s="13"/>
      <c r="H100" s="13">
        <v>6</v>
      </c>
      <c r="I100" s="13"/>
      <c r="J100" s="13">
        <v>1</v>
      </c>
      <c r="K100" s="13"/>
      <c r="L100" s="13"/>
      <c r="M100" s="13"/>
      <c r="N100" s="21"/>
      <c r="O100" s="21"/>
      <c r="P100" s="21">
        <v>4</v>
      </c>
      <c r="Q100" s="21"/>
      <c r="R100" s="21"/>
      <c r="S100" s="21"/>
      <c r="T100" s="21"/>
      <c r="U100" s="21"/>
      <c r="V100" s="21"/>
      <c r="W100" s="21"/>
      <c r="X100" s="21"/>
      <c r="Y100" s="21">
        <v>1</v>
      </c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79">
        <f t="shared" si="4"/>
        <v>206</v>
      </c>
      <c r="AK100" s="80">
        <f t="shared" si="5"/>
        <v>206</v>
      </c>
    </row>
    <row r="101" spans="1:37" ht="12.75" thickBot="1">
      <c r="A101" s="4" t="s">
        <v>54</v>
      </c>
      <c r="B101" s="34">
        <v>318</v>
      </c>
      <c r="C101" s="34">
        <v>15</v>
      </c>
      <c r="D101" s="34"/>
      <c r="E101" s="13">
        <v>10</v>
      </c>
      <c r="F101" s="13">
        <v>10</v>
      </c>
      <c r="G101" s="13"/>
      <c r="H101" s="13">
        <v>6</v>
      </c>
      <c r="I101" s="13">
        <v>7</v>
      </c>
      <c r="J101" s="13">
        <v>4</v>
      </c>
      <c r="K101" s="13">
        <v>5</v>
      </c>
      <c r="L101" s="13">
        <v>3</v>
      </c>
      <c r="M101" s="13">
        <v>14</v>
      </c>
      <c r="N101" s="21">
        <v>3</v>
      </c>
      <c r="O101" s="21">
        <v>17</v>
      </c>
      <c r="P101" s="21">
        <v>5</v>
      </c>
      <c r="Q101" s="21">
        <v>9</v>
      </c>
      <c r="R101" s="21">
        <v>7</v>
      </c>
      <c r="S101" s="21">
        <v>12</v>
      </c>
      <c r="T101" s="21">
        <v>13</v>
      </c>
      <c r="U101" s="21"/>
      <c r="V101" s="21">
        <v>4</v>
      </c>
      <c r="W101" s="21">
        <v>3</v>
      </c>
      <c r="X101" s="21"/>
      <c r="Y101" s="21"/>
      <c r="Z101" s="21"/>
      <c r="AA101" s="21"/>
      <c r="AB101" s="21"/>
      <c r="AC101" s="21"/>
      <c r="AD101" s="21"/>
      <c r="AE101" s="21"/>
      <c r="AF101" s="21">
        <v>2</v>
      </c>
      <c r="AG101" s="21"/>
      <c r="AH101" s="21">
        <v>4</v>
      </c>
      <c r="AI101" s="21"/>
      <c r="AJ101" s="79">
        <f t="shared" si="4"/>
        <v>195</v>
      </c>
      <c r="AK101" s="80">
        <f t="shared" si="5"/>
        <v>195</v>
      </c>
    </row>
    <row r="102" spans="1:37" ht="12.75" thickBot="1">
      <c r="A102" s="4" t="s">
        <v>55</v>
      </c>
      <c r="B102" s="34">
        <v>93</v>
      </c>
      <c r="C102" s="34">
        <v>47</v>
      </c>
      <c r="D102" s="34"/>
      <c r="E102" s="13">
        <v>6</v>
      </c>
      <c r="F102" s="13">
        <v>2</v>
      </c>
      <c r="G102" s="13"/>
      <c r="H102" s="13">
        <v>3</v>
      </c>
      <c r="I102" s="13">
        <v>4</v>
      </c>
      <c r="J102" s="13">
        <v>4</v>
      </c>
      <c r="K102" s="13">
        <v>1</v>
      </c>
      <c r="L102" s="13"/>
      <c r="M102" s="13">
        <v>8</v>
      </c>
      <c r="N102" s="21">
        <v>4</v>
      </c>
      <c r="O102" s="21">
        <v>6</v>
      </c>
      <c r="P102" s="21">
        <v>11</v>
      </c>
      <c r="Q102" s="21">
        <v>5</v>
      </c>
      <c r="R102" s="21">
        <v>7</v>
      </c>
      <c r="S102" s="21">
        <v>2</v>
      </c>
      <c r="T102" s="21">
        <v>2</v>
      </c>
      <c r="U102" s="21"/>
      <c r="V102" s="21">
        <v>3</v>
      </c>
      <c r="W102" s="21">
        <v>4</v>
      </c>
      <c r="X102" s="21">
        <v>7</v>
      </c>
      <c r="Y102" s="21"/>
      <c r="Z102" s="21">
        <v>11</v>
      </c>
      <c r="AA102" s="21">
        <v>12</v>
      </c>
      <c r="AB102" s="21"/>
      <c r="AC102" s="21">
        <v>20</v>
      </c>
      <c r="AD102" s="21">
        <v>6</v>
      </c>
      <c r="AE102" s="21">
        <v>12</v>
      </c>
      <c r="AF102" s="21"/>
      <c r="AG102" s="21"/>
      <c r="AH102" s="21"/>
      <c r="AI102" s="21"/>
      <c r="AJ102" s="79">
        <f t="shared" si="4"/>
        <v>0</v>
      </c>
      <c r="AK102" s="80">
        <f t="shared" si="5"/>
        <v>0</v>
      </c>
    </row>
    <row r="103" spans="1:37" ht="12.75" thickBot="1">
      <c r="A103" s="4" t="s">
        <v>56</v>
      </c>
      <c r="B103" s="34">
        <v>149</v>
      </c>
      <c r="C103" s="34"/>
      <c r="D103" s="34"/>
      <c r="E103" s="13"/>
      <c r="F103" s="13"/>
      <c r="G103" s="13"/>
      <c r="H103" s="13"/>
      <c r="I103" s="13"/>
      <c r="J103" s="13"/>
      <c r="K103" s="13"/>
      <c r="L103" s="13"/>
      <c r="M103" s="13"/>
      <c r="N103" s="21"/>
      <c r="O103" s="21"/>
      <c r="P103" s="21"/>
      <c r="Q103" s="21"/>
      <c r="R103" s="21"/>
      <c r="S103" s="21"/>
      <c r="T103" s="21"/>
      <c r="U103" s="21"/>
      <c r="V103" s="21"/>
      <c r="W103" s="21">
        <v>3</v>
      </c>
      <c r="X103" s="21">
        <v>5</v>
      </c>
      <c r="Y103" s="21">
        <v>3</v>
      </c>
      <c r="Z103" s="21">
        <v>5</v>
      </c>
      <c r="AA103" s="21">
        <v>1</v>
      </c>
      <c r="AB103" s="21"/>
      <c r="AC103" s="21">
        <v>5</v>
      </c>
      <c r="AD103" s="21">
        <v>8</v>
      </c>
      <c r="AE103" s="21">
        <v>4</v>
      </c>
      <c r="AF103" s="21">
        <v>4</v>
      </c>
      <c r="AG103" s="21">
        <v>6</v>
      </c>
      <c r="AH103" s="21"/>
      <c r="AI103" s="21"/>
      <c r="AJ103" s="79">
        <f t="shared" si="4"/>
        <v>105</v>
      </c>
      <c r="AK103" s="80">
        <f t="shared" si="5"/>
        <v>105</v>
      </c>
    </row>
    <row r="104" spans="1:37" ht="12.75" thickBot="1">
      <c r="A104" s="4" t="s">
        <v>57</v>
      </c>
      <c r="B104" s="34">
        <v>0</v>
      </c>
      <c r="C104" s="34"/>
      <c r="D104" s="34"/>
      <c r="E104" s="13"/>
      <c r="F104" s="13"/>
      <c r="G104" s="13"/>
      <c r="H104" s="13"/>
      <c r="I104" s="13"/>
      <c r="J104" s="13"/>
      <c r="K104" s="13"/>
      <c r="L104" s="13"/>
      <c r="M104" s="13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79">
        <f t="shared" si="4"/>
        <v>0</v>
      </c>
      <c r="AK104" s="80">
        <f t="shared" si="5"/>
        <v>0</v>
      </c>
    </row>
    <row r="105" spans="1:37" ht="12.75" thickBot="1">
      <c r="A105" s="4" t="s">
        <v>131</v>
      </c>
      <c r="B105" s="34">
        <v>39</v>
      </c>
      <c r="C105" s="34"/>
      <c r="D105" s="34"/>
      <c r="E105" s="13"/>
      <c r="F105" s="13">
        <v>2</v>
      </c>
      <c r="G105" s="13"/>
      <c r="H105" s="13"/>
      <c r="I105" s="13"/>
      <c r="J105" s="13"/>
      <c r="K105" s="13"/>
      <c r="L105" s="13"/>
      <c r="M105" s="13"/>
      <c r="N105" s="21"/>
      <c r="O105" s="21"/>
      <c r="P105" s="21"/>
      <c r="Q105" s="21"/>
      <c r="R105" s="21"/>
      <c r="S105" s="21"/>
      <c r="T105" s="21">
        <v>1</v>
      </c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79">
        <f t="shared" si="4"/>
        <v>36</v>
      </c>
      <c r="AK105" s="80">
        <f t="shared" si="5"/>
        <v>36</v>
      </c>
    </row>
    <row r="106" spans="1:37" ht="12.75" thickBot="1">
      <c r="A106" s="4" t="s">
        <v>58</v>
      </c>
      <c r="B106" s="34">
        <v>0</v>
      </c>
      <c r="C106" s="34"/>
      <c r="D106" s="34"/>
      <c r="E106" s="13"/>
      <c r="F106" s="13"/>
      <c r="G106" s="13"/>
      <c r="H106" s="13"/>
      <c r="I106" s="13"/>
      <c r="J106" s="13"/>
      <c r="K106" s="13"/>
      <c r="L106" s="13"/>
      <c r="M106" s="13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79">
        <f t="shared" si="4"/>
        <v>0</v>
      </c>
      <c r="AK106" s="80">
        <f t="shared" si="5"/>
        <v>0</v>
      </c>
    </row>
    <row r="107" spans="1:37" ht="12.75" thickBot="1">
      <c r="A107" s="4" t="s">
        <v>59</v>
      </c>
      <c r="B107" s="34">
        <v>4</v>
      </c>
      <c r="C107" s="34"/>
      <c r="D107" s="34"/>
      <c r="E107" s="13"/>
      <c r="F107" s="13"/>
      <c r="G107" s="13"/>
      <c r="H107" s="13"/>
      <c r="I107" s="13"/>
      <c r="J107" s="13"/>
      <c r="K107" s="13"/>
      <c r="L107" s="13"/>
      <c r="M107" s="13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>
        <v>1</v>
      </c>
      <c r="AE107" s="21"/>
      <c r="AF107" s="21"/>
      <c r="AG107" s="21"/>
      <c r="AH107" s="21"/>
      <c r="AI107" s="21"/>
      <c r="AJ107" s="79">
        <f t="shared" si="4"/>
        <v>3</v>
      </c>
      <c r="AK107" s="80">
        <f t="shared" si="5"/>
        <v>3</v>
      </c>
    </row>
    <row r="108" spans="1:37" ht="12.75" thickBot="1">
      <c r="A108" s="4" t="s">
        <v>60</v>
      </c>
      <c r="B108" s="34">
        <v>20</v>
      </c>
      <c r="C108" s="34"/>
      <c r="D108" s="34"/>
      <c r="E108" s="13"/>
      <c r="F108" s="13"/>
      <c r="G108" s="13"/>
      <c r="H108" s="13"/>
      <c r="I108" s="13"/>
      <c r="J108" s="13">
        <v>3</v>
      </c>
      <c r="K108" s="13">
        <v>2</v>
      </c>
      <c r="L108" s="13"/>
      <c r="M108" s="13">
        <v>2</v>
      </c>
      <c r="N108" s="21">
        <v>1</v>
      </c>
      <c r="O108" s="21"/>
      <c r="P108" s="21"/>
      <c r="Q108" s="21"/>
      <c r="R108" s="21"/>
      <c r="S108" s="21">
        <v>3</v>
      </c>
      <c r="T108" s="21">
        <v>1</v>
      </c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>
        <v>1</v>
      </c>
      <c r="AH108" s="21"/>
      <c r="AI108" s="21"/>
      <c r="AJ108" s="79">
        <f t="shared" si="4"/>
        <v>7</v>
      </c>
      <c r="AK108" s="80">
        <f t="shared" si="5"/>
        <v>7</v>
      </c>
    </row>
    <row r="109" spans="1:37" ht="12.75" thickBot="1">
      <c r="A109" s="4" t="s">
        <v>61</v>
      </c>
      <c r="B109" s="34">
        <v>3</v>
      </c>
      <c r="C109" s="34"/>
      <c r="D109" s="34"/>
      <c r="E109" s="13"/>
      <c r="F109" s="13"/>
      <c r="G109" s="13"/>
      <c r="H109" s="13"/>
      <c r="I109" s="13"/>
      <c r="J109" s="13"/>
      <c r="K109" s="13"/>
      <c r="L109" s="13"/>
      <c r="M109" s="13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79">
        <f t="shared" si="4"/>
        <v>3</v>
      </c>
      <c r="AK109" s="80">
        <f t="shared" si="5"/>
        <v>3</v>
      </c>
    </row>
    <row r="110" spans="1:37" ht="12.75" thickBot="1">
      <c r="A110" s="5" t="s">
        <v>62</v>
      </c>
      <c r="B110" s="50">
        <v>4</v>
      </c>
      <c r="C110" s="50"/>
      <c r="D110" s="50"/>
      <c r="E110" s="14"/>
      <c r="F110" s="14"/>
      <c r="G110" s="14"/>
      <c r="H110" s="14"/>
      <c r="I110" s="14"/>
      <c r="J110" s="14"/>
      <c r="K110" s="14"/>
      <c r="L110" s="14"/>
      <c r="M110" s="14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79">
        <f t="shared" si="4"/>
        <v>4</v>
      </c>
      <c r="AK110" s="80">
        <f t="shared" si="5"/>
        <v>4</v>
      </c>
    </row>
    <row r="112" spans="1:37" ht="12.75" thickBot="1"/>
    <row r="113" spans="1:37" ht="21.75" thickBot="1">
      <c r="A113" s="3" t="s">
        <v>63</v>
      </c>
      <c r="B113" s="47" t="s">
        <v>0</v>
      </c>
      <c r="C113" s="47" t="s">
        <v>123</v>
      </c>
      <c r="D113" s="55" t="s">
        <v>124</v>
      </c>
      <c r="E113" s="9"/>
      <c r="F113" s="9"/>
      <c r="G113" s="9"/>
      <c r="H113" s="9"/>
      <c r="I113" s="9"/>
      <c r="J113" s="9"/>
      <c r="K113" s="9"/>
      <c r="L113" s="9"/>
      <c r="M113" s="9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77" t="s">
        <v>25</v>
      </c>
      <c r="AK113" s="80" t="s">
        <v>125</v>
      </c>
    </row>
    <row r="114" spans="1:37" ht="12.75" thickBot="1">
      <c r="A114" s="41" t="s">
        <v>135</v>
      </c>
      <c r="B114" s="48">
        <v>18</v>
      </c>
      <c r="C114" s="48">
        <v>3000</v>
      </c>
      <c r="D114" s="85"/>
      <c r="E114" s="11"/>
      <c r="F114" s="11"/>
      <c r="G114" s="11"/>
      <c r="H114" s="11"/>
      <c r="I114" s="11"/>
      <c r="J114" s="11">
        <v>6</v>
      </c>
      <c r="K114" s="11"/>
      <c r="L114" s="11"/>
      <c r="M114" s="11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>
        <v>28</v>
      </c>
      <c r="AH114" s="12"/>
      <c r="AI114" s="12"/>
      <c r="AJ114" s="79">
        <f>B114+C114-E114-F114-G114-H114-I114-J114-K114-L114-M114-N114-O114-P114-Q114-R114-S114-T114-U114-V114-W114-X114-Y114-Z114-AA114-AB114-AC114-AD114-AE114-AF114-AG114-AH114-AI114</f>
        <v>2984</v>
      </c>
      <c r="AK114" s="80">
        <f>D114+AJ114</f>
        <v>2984</v>
      </c>
    </row>
    <row r="115" spans="1:37" ht="12.75" thickBot="1">
      <c r="A115" s="36" t="s">
        <v>136</v>
      </c>
      <c r="B115" s="49">
        <v>292</v>
      </c>
      <c r="C115" s="49"/>
      <c r="D115" s="49"/>
      <c r="E115" s="13"/>
      <c r="F115" s="13"/>
      <c r="G115" s="13"/>
      <c r="H115" s="13"/>
      <c r="I115" s="13"/>
      <c r="J115" s="13"/>
      <c r="K115" s="13"/>
      <c r="L115" s="13"/>
      <c r="M115" s="13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79">
        <f t="shared" ref="AJ115:AJ128" si="6">B115+C115-E115-F115-G115-H115-I115-J115-K115-L115-M115-N115-O115-P115-Q115-R115-S115-T115-U115-V115-W115-X115-Y115-Z115-AA115-AB115-AC115-AD115-AE115-AF115-AG115-AH115-AI115</f>
        <v>292</v>
      </c>
      <c r="AK115" s="80">
        <f t="shared" ref="AK115:AK128" si="7">D115+AJ115</f>
        <v>292</v>
      </c>
    </row>
    <row r="116" spans="1:37" ht="12.75" thickBot="1">
      <c r="A116" s="37" t="s">
        <v>66</v>
      </c>
      <c r="B116" s="49">
        <v>0</v>
      </c>
      <c r="C116" s="49"/>
      <c r="D116" s="49"/>
      <c r="E116" s="13"/>
      <c r="F116" s="13"/>
      <c r="G116" s="13"/>
      <c r="H116" s="13"/>
      <c r="I116" s="13"/>
      <c r="J116" s="13"/>
      <c r="K116" s="13"/>
      <c r="L116" s="13"/>
      <c r="M116" s="13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79">
        <f t="shared" si="6"/>
        <v>0</v>
      </c>
      <c r="AK116" s="80">
        <f t="shared" si="7"/>
        <v>0</v>
      </c>
    </row>
    <row r="117" spans="1:37" ht="12.75" thickBot="1">
      <c r="A117" s="37" t="s">
        <v>129</v>
      </c>
      <c r="B117" s="49">
        <v>1319</v>
      </c>
      <c r="C117" s="49"/>
      <c r="D117" s="49"/>
      <c r="E117" s="13"/>
      <c r="F117" s="13"/>
      <c r="G117" s="13"/>
      <c r="H117" s="13"/>
      <c r="I117" s="13"/>
      <c r="J117" s="13">
        <v>6</v>
      </c>
      <c r="K117" s="13"/>
      <c r="L117" s="13"/>
      <c r="M117" s="13">
        <v>40</v>
      </c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>
        <v>66</v>
      </c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79">
        <f t="shared" si="6"/>
        <v>1207</v>
      </c>
      <c r="AK117" s="80">
        <f t="shared" si="7"/>
        <v>1207</v>
      </c>
    </row>
    <row r="118" spans="1:37" ht="12.75" thickBot="1">
      <c r="A118" s="82" t="s">
        <v>128</v>
      </c>
      <c r="B118" s="49">
        <v>3000</v>
      </c>
      <c r="C118" s="49"/>
      <c r="D118" s="49"/>
      <c r="E118" s="13"/>
      <c r="F118" s="13">
        <v>2</v>
      </c>
      <c r="G118" s="13"/>
      <c r="H118" s="13"/>
      <c r="I118" s="13"/>
      <c r="J118" s="13"/>
      <c r="K118" s="13"/>
      <c r="L118" s="13"/>
      <c r="M118" s="13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79">
        <f t="shared" si="6"/>
        <v>2998</v>
      </c>
      <c r="AK118" s="80">
        <f t="shared" si="7"/>
        <v>2998</v>
      </c>
    </row>
    <row r="119" spans="1:37" ht="12.75" thickBot="1">
      <c r="A119" s="38" t="s">
        <v>137</v>
      </c>
      <c r="B119" s="49">
        <v>40</v>
      </c>
      <c r="C119" s="49"/>
      <c r="D119" s="49"/>
      <c r="E119" s="13"/>
      <c r="F119" s="13"/>
      <c r="G119" s="13"/>
      <c r="H119" s="13"/>
      <c r="I119" s="13"/>
      <c r="J119" s="13"/>
      <c r="K119" s="13"/>
      <c r="L119" s="13"/>
      <c r="M119" s="13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79">
        <f t="shared" si="6"/>
        <v>40</v>
      </c>
      <c r="AK119" s="80">
        <f t="shared" si="7"/>
        <v>40</v>
      </c>
    </row>
    <row r="120" spans="1:37" ht="12.75" thickBot="1">
      <c r="A120" s="41" t="s">
        <v>138</v>
      </c>
      <c r="B120" s="34">
        <v>1500</v>
      </c>
      <c r="C120" s="34"/>
      <c r="D120" s="34"/>
      <c r="E120" s="13"/>
      <c r="F120" s="13"/>
      <c r="G120" s="13"/>
      <c r="H120" s="13"/>
      <c r="I120" s="13"/>
      <c r="J120" s="13"/>
      <c r="K120" s="13"/>
      <c r="L120" s="13"/>
      <c r="M120" s="13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79">
        <f t="shared" si="6"/>
        <v>1500</v>
      </c>
      <c r="AK120" s="80">
        <f t="shared" si="7"/>
        <v>1500</v>
      </c>
    </row>
    <row r="121" spans="1:37" ht="12.75" thickBot="1">
      <c r="A121" s="36" t="s">
        <v>70</v>
      </c>
      <c r="B121" s="49">
        <v>2573</v>
      </c>
      <c r="C121" s="49"/>
      <c r="D121" s="49"/>
      <c r="E121" s="13"/>
      <c r="F121" s="13"/>
      <c r="G121" s="13"/>
      <c r="H121" s="13"/>
      <c r="I121" s="13"/>
      <c r="J121" s="13"/>
      <c r="K121" s="13"/>
      <c r="L121" s="13"/>
      <c r="M121" s="13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79">
        <f t="shared" si="6"/>
        <v>2573</v>
      </c>
      <c r="AK121" s="80">
        <f t="shared" si="7"/>
        <v>2573</v>
      </c>
    </row>
    <row r="122" spans="1:37" ht="12.75" thickBot="1">
      <c r="A122" s="37" t="s">
        <v>98</v>
      </c>
      <c r="B122" s="49">
        <v>696</v>
      </c>
      <c r="C122" s="49"/>
      <c r="D122" s="49"/>
      <c r="E122" s="13"/>
      <c r="F122" s="13"/>
      <c r="G122" s="13"/>
      <c r="H122" s="13"/>
      <c r="I122" s="13"/>
      <c r="J122" s="13"/>
      <c r="K122" s="13"/>
      <c r="L122" s="13"/>
      <c r="M122" s="13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79">
        <f t="shared" si="6"/>
        <v>696</v>
      </c>
      <c r="AK122" s="80">
        <f t="shared" si="7"/>
        <v>696</v>
      </c>
    </row>
    <row r="123" spans="1:37" ht="12.75" thickBot="1">
      <c r="A123" s="37" t="s">
        <v>99</v>
      </c>
      <c r="B123" s="49">
        <v>351</v>
      </c>
      <c r="C123" s="49"/>
      <c r="D123" s="49"/>
      <c r="E123" s="13"/>
      <c r="F123" s="13"/>
      <c r="G123" s="13"/>
      <c r="H123" s="13"/>
      <c r="I123" s="13"/>
      <c r="J123" s="13"/>
      <c r="K123" s="13"/>
      <c r="L123" s="13"/>
      <c r="M123" s="13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79">
        <f t="shared" si="6"/>
        <v>351</v>
      </c>
      <c r="AK123" s="80">
        <f t="shared" si="7"/>
        <v>351</v>
      </c>
    </row>
    <row r="124" spans="1:37" ht="12.75" thickBot="1">
      <c r="A124" s="37" t="s">
        <v>71</v>
      </c>
      <c r="B124" s="49">
        <v>826</v>
      </c>
      <c r="C124" s="49"/>
      <c r="D124" s="49"/>
      <c r="E124" s="13"/>
      <c r="F124" s="13"/>
      <c r="G124" s="13"/>
      <c r="H124" s="13"/>
      <c r="I124" s="13"/>
      <c r="J124" s="13"/>
      <c r="K124" s="13"/>
      <c r="L124" s="13"/>
      <c r="M124" s="13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79">
        <f t="shared" si="6"/>
        <v>826</v>
      </c>
      <c r="AK124" s="80">
        <f t="shared" si="7"/>
        <v>826</v>
      </c>
    </row>
    <row r="125" spans="1:37" ht="12.75" thickBot="1">
      <c r="A125" s="37" t="s">
        <v>130</v>
      </c>
      <c r="B125" s="49">
        <v>2794</v>
      </c>
      <c r="C125" s="49"/>
      <c r="D125" s="49"/>
      <c r="E125" s="13"/>
      <c r="F125" s="13"/>
      <c r="G125" s="13"/>
      <c r="H125" s="13"/>
      <c r="I125" s="13"/>
      <c r="J125" s="13"/>
      <c r="K125" s="13"/>
      <c r="L125" s="13"/>
      <c r="M125" s="13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79">
        <f t="shared" si="6"/>
        <v>2794</v>
      </c>
      <c r="AK125" s="80">
        <f t="shared" si="7"/>
        <v>2794</v>
      </c>
    </row>
    <row r="126" spans="1:37" ht="12.75" thickBot="1">
      <c r="A126" s="37" t="s">
        <v>73</v>
      </c>
      <c r="B126" s="49">
        <v>60</v>
      </c>
      <c r="C126" s="49"/>
      <c r="D126" s="49"/>
      <c r="E126" s="13"/>
      <c r="F126" s="13"/>
      <c r="G126" s="13"/>
      <c r="H126" s="13"/>
      <c r="I126" s="13"/>
      <c r="J126" s="13"/>
      <c r="K126" s="13"/>
      <c r="L126" s="13"/>
      <c r="M126" s="13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79">
        <f t="shared" si="6"/>
        <v>60</v>
      </c>
      <c r="AK126" s="80">
        <f t="shared" si="7"/>
        <v>60</v>
      </c>
    </row>
    <row r="127" spans="1:37" ht="12.75" thickBot="1">
      <c r="A127" s="38" t="s">
        <v>139</v>
      </c>
      <c r="B127" s="49">
        <v>48</v>
      </c>
      <c r="C127" s="49"/>
      <c r="D127" s="49"/>
      <c r="E127" s="13"/>
      <c r="F127" s="13"/>
      <c r="G127" s="13"/>
      <c r="H127" s="13"/>
      <c r="I127" s="13"/>
      <c r="J127" s="13"/>
      <c r="K127" s="13"/>
      <c r="L127" s="13"/>
      <c r="M127" s="13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79">
        <f t="shared" si="6"/>
        <v>48</v>
      </c>
      <c r="AK127" s="80">
        <f t="shared" si="7"/>
        <v>48</v>
      </c>
    </row>
    <row r="128" spans="1:37" ht="12.75" thickBot="1">
      <c r="A128" s="15" t="s">
        <v>140</v>
      </c>
      <c r="B128" s="50">
        <v>36</v>
      </c>
      <c r="C128" s="50"/>
      <c r="D128" s="50"/>
      <c r="E128" s="14"/>
      <c r="F128" s="14"/>
      <c r="G128" s="14"/>
      <c r="H128" s="14"/>
      <c r="I128" s="14"/>
      <c r="J128" s="14"/>
      <c r="K128" s="14"/>
      <c r="L128" s="14"/>
      <c r="M128" s="14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79">
        <f t="shared" si="6"/>
        <v>36</v>
      </c>
      <c r="AK128" s="80">
        <f t="shared" si="7"/>
        <v>36</v>
      </c>
    </row>
    <row r="141" spans="1:37" ht="12.75" thickBot="1"/>
    <row r="142" spans="1:37" ht="21.75" thickBot="1">
      <c r="A142" s="42" t="s">
        <v>75</v>
      </c>
      <c r="B142" s="53" t="s">
        <v>0</v>
      </c>
      <c r="C142" s="53" t="s">
        <v>123</v>
      </c>
      <c r="D142" s="55" t="s">
        <v>124</v>
      </c>
      <c r="E142" s="19">
        <v>1</v>
      </c>
      <c r="F142" s="19">
        <v>2</v>
      </c>
      <c r="G142" s="19">
        <v>3</v>
      </c>
      <c r="H142" s="19">
        <v>4</v>
      </c>
      <c r="I142" s="19">
        <v>5</v>
      </c>
      <c r="J142" s="19">
        <v>6</v>
      </c>
      <c r="K142" s="19">
        <v>7</v>
      </c>
      <c r="L142" s="19">
        <v>8</v>
      </c>
      <c r="M142" s="19">
        <v>9</v>
      </c>
      <c r="N142" s="20">
        <v>10</v>
      </c>
      <c r="O142" s="20">
        <v>11</v>
      </c>
      <c r="P142" s="20">
        <v>12</v>
      </c>
      <c r="Q142" s="20">
        <v>13</v>
      </c>
      <c r="R142" s="20">
        <v>14</v>
      </c>
      <c r="S142" s="20">
        <v>15</v>
      </c>
      <c r="T142" s="20">
        <v>16</v>
      </c>
      <c r="U142" s="20">
        <v>17</v>
      </c>
      <c r="V142" s="20">
        <v>18</v>
      </c>
      <c r="W142" s="20">
        <v>19</v>
      </c>
      <c r="X142" s="20">
        <v>20</v>
      </c>
      <c r="Y142" s="20">
        <v>21</v>
      </c>
      <c r="Z142" s="20">
        <v>22</v>
      </c>
      <c r="AA142" s="20">
        <v>23</v>
      </c>
      <c r="AB142" s="20">
        <v>24</v>
      </c>
      <c r="AC142" s="20">
        <v>25</v>
      </c>
      <c r="AD142" s="20">
        <v>26</v>
      </c>
      <c r="AE142" s="20">
        <v>27</v>
      </c>
      <c r="AF142" s="20">
        <v>28</v>
      </c>
      <c r="AG142" s="20">
        <v>29</v>
      </c>
      <c r="AH142" s="20">
        <v>30</v>
      </c>
      <c r="AI142" s="20">
        <v>31</v>
      </c>
      <c r="AJ142" s="79" t="s">
        <v>25</v>
      </c>
      <c r="AK142" s="80" t="s">
        <v>125</v>
      </c>
    </row>
    <row r="143" spans="1:37" ht="12.75" thickBot="1">
      <c r="A143" s="44" t="s">
        <v>76</v>
      </c>
      <c r="B143" s="49">
        <v>4</v>
      </c>
      <c r="C143" s="49"/>
      <c r="D143" s="49"/>
      <c r="E143" s="13"/>
      <c r="F143" s="13"/>
      <c r="G143" s="13"/>
      <c r="H143" s="13"/>
      <c r="I143" s="13"/>
      <c r="J143" s="13"/>
      <c r="K143" s="13"/>
      <c r="L143" s="13"/>
      <c r="M143" s="13"/>
      <c r="N143" s="21"/>
      <c r="O143" s="21"/>
      <c r="P143" s="21"/>
      <c r="Q143" s="21"/>
      <c r="R143" s="21"/>
      <c r="S143" s="21"/>
      <c r="T143" s="21">
        <v>1</v>
      </c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79">
        <f>B143+C143-E143-F143-G143-H143-I143-J143-K143-L143-M143-N143-O143-P143-Q143-R143-S143-T143-U143-V143-W143-X143-Y143-Z143-AA143-AB143-AC143-AD143-AE143-AF143-AG143-AH143-AI143</f>
        <v>3</v>
      </c>
      <c r="AK143" s="80">
        <f>D143+AJ143</f>
        <v>3</v>
      </c>
    </row>
    <row r="144" spans="1:37" ht="12.75" thickBot="1">
      <c r="A144" s="45" t="s">
        <v>82</v>
      </c>
      <c r="B144" s="49">
        <v>5</v>
      </c>
      <c r="C144" s="49"/>
      <c r="D144" s="49"/>
      <c r="E144" s="13"/>
      <c r="F144" s="13"/>
      <c r="G144" s="13"/>
      <c r="H144" s="13"/>
      <c r="I144" s="13"/>
      <c r="J144" s="13"/>
      <c r="K144" s="13"/>
      <c r="L144" s="13"/>
      <c r="M144" s="13"/>
      <c r="N144" s="21"/>
      <c r="O144" s="21"/>
      <c r="P144" s="21"/>
      <c r="Q144" s="21"/>
      <c r="R144" s="21"/>
      <c r="S144" s="21"/>
      <c r="T144" s="21"/>
      <c r="U144" s="21"/>
      <c r="V144" s="21">
        <v>1</v>
      </c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79">
        <f t="shared" ref="AJ144:AJ152" si="8">B144+C144-E144-F144-G144-H144-I144-J144-K144-L144-M144-N144-O144-P144-Q144-R144-S144-T144-U144-V144-W144-X144-Y144-Z144-AA144-AB144-AC144-AD144-AE144-AF144-AG144-AH144-AI144</f>
        <v>4</v>
      </c>
      <c r="AK144" s="80">
        <f t="shared" ref="AK144:AK152" si="9">D144+AJ144</f>
        <v>4</v>
      </c>
    </row>
    <row r="145" spans="1:49" ht="12.75" thickBot="1">
      <c r="A145" s="43" t="s">
        <v>77</v>
      </c>
      <c r="B145" s="34">
        <v>6</v>
      </c>
      <c r="C145" s="34"/>
      <c r="D145" s="34"/>
      <c r="E145" s="13"/>
      <c r="F145" s="13"/>
      <c r="G145" s="13"/>
      <c r="H145" s="13"/>
      <c r="I145" s="13"/>
      <c r="J145" s="13"/>
      <c r="K145" s="13"/>
      <c r="L145" s="13"/>
      <c r="M145" s="13"/>
      <c r="N145" s="21"/>
      <c r="O145" s="21"/>
      <c r="P145" s="21"/>
      <c r="Q145" s="21"/>
      <c r="R145" s="21"/>
      <c r="S145" s="21">
        <v>1</v>
      </c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79">
        <f t="shared" si="8"/>
        <v>5</v>
      </c>
      <c r="AK145" s="80">
        <f t="shared" si="9"/>
        <v>5</v>
      </c>
    </row>
    <row r="146" spans="1:49" ht="12.75" thickBot="1">
      <c r="A146" s="23" t="s">
        <v>78</v>
      </c>
      <c r="B146" s="34">
        <v>6</v>
      </c>
      <c r="C146" s="34">
        <v>4</v>
      </c>
      <c r="D146" s="34"/>
      <c r="E146" s="13"/>
      <c r="F146" s="13"/>
      <c r="G146" s="13"/>
      <c r="H146" s="13"/>
      <c r="I146" s="13"/>
      <c r="J146" s="13"/>
      <c r="K146" s="13"/>
      <c r="L146" s="13"/>
      <c r="M146" s="13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79">
        <f t="shared" si="8"/>
        <v>10</v>
      </c>
      <c r="AK146" s="80">
        <f t="shared" si="9"/>
        <v>10</v>
      </c>
    </row>
    <row r="147" spans="1:49" ht="12.75" thickBot="1">
      <c r="A147" s="23" t="s">
        <v>79</v>
      </c>
      <c r="B147" s="34">
        <v>6</v>
      </c>
      <c r="C147" s="34"/>
      <c r="D147" s="34"/>
      <c r="E147" s="13"/>
      <c r="F147" s="13"/>
      <c r="G147" s="13"/>
      <c r="H147" s="13"/>
      <c r="I147" s="13"/>
      <c r="J147" s="13"/>
      <c r="K147" s="13"/>
      <c r="L147" s="13"/>
      <c r="M147" s="13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79">
        <f t="shared" si="8"/>
        <v>6</v>
      </c>
      <c r="AK147" s="80">
        <f t="shared" si="9"/>
        <v>6</v>
      </c>
    </row>
    <row r="148" spans="1:49" ht="12.75" thickBot="1">
      <c r="A148" s="23" t="s">
        <v>80</v>
      </c>
      <c r="B148" s="34">
        <v>5</v>
      </c>
      <c r="C148" s="34"/>
      <c r="D148" s="34"/>
      <c r="E148" s="13"/>
      <c r="F148" s="13"/>
      <c r="G148" s="13"/>
      <c r="H148" s="13"/>
      <c r="I148" s="13"/>
      <c r="J148" s="13"/>
      <c r="K148" s="13"/>
      <c r="L148" s="13"/>
      <c r="M148" s="13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79">
        <f t="shared" si="8"/>
        <v>5</v>
      </c>
      <c r="AK148" s="80">
        <f t="shared" si="9"/>
        <v>5</v>
      </c>
    </row>
    <row r="149" spans="1:49" ht="12.75" thickBot="1">
      <c r="A149" s="23" t="s">
        <v>81</v>
      </c>
      <c r="B149" s="34">
        <v>4</v>
      </c>
      <c r="C149" s="34"/>
      <c r="D149" s="34"/>
      <c r="E149" s="13"/>
      <c r="F149" s="13"/>
      <c r="G149" s="13"/>
      <c r="H149" s="13"/>
      <c r="I149" s="13"/>
      <c r="J149" s="13"/>
      <c r="K149" s="13"/>
      <c r="L149" s="13"/>
      <c r="M149" s="13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79">
        <f t="shared" si="8"/>
        <v>4</v>
      </c>
      <c r="AK149" s="80">
        <f t="shared" si="9"/>
        <v>4</v>
      </c>
    </row>
    <row r="150" spans="1:49" ht="12.75" thickBot="1">
      <c r="A150" s="23" t="s">
        <v>83</v>
      </c>
      <c r="B150" s="34">
        <v>27</v>
      </c>
      <c r="C150" s="34"/>
      <c r="D150" s="34"/>
      <c r="E150" s="13"/>
      <c r="F150" s="13"/>
      <c r="G150" s="13"/>
      <c r="H150" s="13"/>
      <c r="I150" s="13"/>
      <c r="J150" s="13"/>
      <c r="K150" s="13"/>
      <c r="L150" s="13"/>
      <c r="M150" s="13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79">
        <f t="shared" si="8"/>
        <v>27</v>
      </c>
      <c r="AK150" s="80">
        <f t="shared" si="9"/>
        <v>27</v>
      </c>
    </row>
    <row r="151" spans="1:49" ht="12.75" thickBot="1">
      <c r="A151" s="24" t="s">
        <v>84</v>
      </c>
      <c r="B151" s="34">
        <v>17</v>
      </c>
      <c r="C151" s="34"/>
      <c r="D151" s="34"/>
      <c r="E151" s="13"/>
      <c r="F151" s="13"/>
      <c r="G151" s="13"/>
      <c r="H151" s="13"/>
      <c r="I151" s="13"/>
      <c r="J151" s="13"/>
      <c r="K151" s="13"/>
      <c r="L151" s="13"/>
      <c r="M151" s="13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79">
        <f t="shared" si="8"/>
        <v>17</v>
      </c>
      <c r="AK151" s="80">
        <f t="shared" si="9"/>
        <v>17</v>
      </c>
    </row>
    <row r="152" spans="1:49" ht="12.75" thickBot="1">
      <c r="A152" s="25" t="s">
        <v>85</v>
      </c>
      <c r="B152" s="50">
        <v>34</v>
      </c>
      <c r="C152" s="50"/>
      <c r="D152" s="50"/>
      <c r="E152" s="14"/>
      <c r="F152" s="14"/>
      <c r="G152" s="14"/>
      <c r="H152" s="14"/>
      <c r="I152" s="14"/>
      <c r="J152" s="14"/>
      <c r="K152" s="14"/>
      <c r="L152" s="14"/>
      <c r="M152" s="14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79">
        <f t="shared" si="8"/>
        <v>34</v>
      </c>
      <c r="AK152" s="80">
        <f t="shared" si="9"/>
        <v>34</v>
      </c>
    </row>
    <row r="153" spans="1:49" ht="12.75" thickBot="1"/>
    <row r="154" spans="1:49" ht="24" thickBot="1">
      <c r="A154" s="26" t="s">
        <v>86</v>
      </c>
      <c r="B154" s="53" t="s">
        <v>0</v>
      </c>
      <c r="C154" s="53" t="s">
        <v>123</v>
      </c>
      <c r="D154" s="55" t="s">
        <v>124</v>
      </c>
      <c r="E154" s="19"/>
      <c r="F154" s="19"/>
      <c r="G154" s="19"/>
      <c r="H154" s="19"/>
      <c r="I154" s="19"/>
      <c r="J154" s="19"/>
      <c r="K154" s="19"/>
      <c r="L154" s="19"/>
      <c r="M154" s="19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79" t="s">
        <v>25</v>
      </c>
      <c r="AK154" s="80" t="s">
        <v>125</v>
      </c>
      <c r="AT154" s="424" t="s">
        <v>147</v>
      </c>
      <c r="AU154" s="424"/>
      <c r="AV154" s="424"/>
      <c r="AW154" s="424"/>
    </row>
    <row r="155" spans="1:49" ht="12.75" thickBot="1">
      <c r="A155" s="4" t="s">
        <v>87</v>
      </c>
      <c r="B155" s="34">
        <v>12</v>
      </c>
      <c r="C155" s="34"/>
      <c r="D155" s="34"/>
      <c r="E155" s="13"/>
      <c r="F155" s="13"/>
      <c r="G155" s="13"/>
      <c r="H155" s="13"/>
      <c r="I155" s="13"/>
      <c r="J155" s="13"/>
      <c r="K155" s="13"/>
      <c r="L155" s="13"/>
      <c r="M155" s="13"/>
      <c r="N155" s="21"/>
      <c r="O155" s="21"/>
      <c r="P155" s="21"/>
      <c r="Q155" s="21"/>
      <c r="R155" s="21"/>
      <c r="S155" s="21">
        <v>1</v>
      </c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79">
        <f>B155+C155-E155-F155-G155-H155-I155-J155-K155-L155-M155-N155-O155-P155-Q155-R155-S155-T155-U155-V155-W155-X155-Y155-Z155-AA155-AB155-AC155-AD155-AE155-AF155-AG155-AH155-AI155</f>
        <v>11</v>
      </c>
      <c r="AK155" s="80">
        <f>D155+AJ155</f>
        <v>11</v>
      </c>
      <c r="AT155" s="425">
        <v>0.7</v>
      </c>
      <c r="AU155" s="20">
        <v>10</v>
      </c>
      <c r="AV155" s="20" t="s">
        <v>145</v>
      </c>
      <c r="AW155" s="86"/>
    </row>
    <row r="156" spans="1:49" ht="12.75" thickBot="1">
      <c r="A156" s="4" t="s">
        <v>88</v>
      </c>
      <c r="B156" s="34">
        <v>20</v>
      </c>
      <c r="C156" s="34"/>
      <c r="D156" s="34"/>
      <c r="E156" s="13">
        <v>2</v>
      </c>
      <c r="F156" s="13"/>
      <c r="G156" s="13"/>
      <c r="H156" s="13"/>
      <c r="I156" s="13"/>
      <c r="J156" s="13"/>
      <c r="K156" s="13"/>
      <c r="L156" s="13"/>
      <c r="M156" s="13"/>
      <c r="N156" s="21"/>
      <c r="O156" s="21"/>
      <c r="P156" s="21"/>
      <c r="Q156" s="21">
        <v>2</v>
      </c>
      <c r="R156" s="21"/>
      <c r="S156" s="21"/>
      <c r="T156" s="21"/>
      <c r="U156" s="21"/>
      <c r="V156" s="21">
        <v>1</v>
      </c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79">
        <f>B156+C156-E156-F156-G156-H156-I156-J156-K156-L156-M156-N156-O156-P156-Q156-R156-S156-T156-U156-V156-W156-X156-Y156-Z156-AA156-AB156-AC156-AD156-AE156-AF156-AG156-AH156-AI156</f>
        <v>15</v>
      </c>
      <c r="AK156" s="80">
        <f>D156+AJ156</f>
        <v>15</v>
      </c>
      <c r="AT156" s="426"/>
      <c r="AU156" s="21">
        <v>6</v>
      </c>
      <c r="AV156" s="21" t="s">
        <v>146</v>
      </c>
      <c r="AW156" s="87"/>
    </row>
    <row r="157" spans="1:49" ht="12.75" thickBot="1">
      <c r="A157" s="4" t="s">
        <v>89</v>
      </c>
      <c r="B157" s="34">
        <v>7</v>
      </c>
      <c r="C157" s="34"/>
      <c r="D157" s="34"/>
      <c r="E157" s="13"/>
      <c r="F157" s="13"/>
      <c r="G157" s="13"/>
      <c r="H157" s="13"/>
      <c r="I157" s="13"/>
      <c r="J157" s="13"/>
      <c r="K157" s="13"/>
      <c r="L157" s="13"/>
      <c r="M157" s="13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>
        <v>1</v>
      </c>
      <c r="AA157" s="21"/>
      <c r="AB157" s="21"/>
      <c r="AC157" s="21"/>
      <c r="AD157" s="21"/>
      <c r="AE157" s="21"/>
      <c r="AF157" s="21"/>
      <c r="AG157" s="21"/>
      <c r="AH157" s="21"/>
      <c r="AI157" s="21"/>
      <c r="AJ157" s="79">
        <f>B157+C157-E157-F157-G157-H157-I157-J157-K157-L157-M157-N157-O157-P157-Q157-R157-S157-T157-U157-V157-W157-X157-Y157-Z157-AA157-AB157-AC157-AD157-AE157-AF157-AG157-AH157-AI157</f>
        <v>6</v>
      </c>
      <c r="AK157" s="80">
        <f>D157+AJ157</f>
        <v>6</v>
      </c>
      <c r="AT157" s="427"/>
      <c r="AU157" s="428"/>
      <c r="AV157" s="428"/>
      <c r="AW157" s="429"/>
    </row>
    <row r="158" spans="1:49" ht="12.75" thickBot="1">
      <c r="A158" s="4" t="s">
        <v>90</v>
      </c>
      <c r="B158" s="34">
        <v>5</v>
      </c>
      <c r="C158" s="34"/>
      <c r="D158" s="34"/>
      <c r="E158" s="13"/>
      <c r="F158" s="13"/>
      <c r="G158" s="13"/>
      <c r="H158" s="13"/>
      <c r="I158" s="13"/>
      <c r="J158" s="13"/>
      <c r="K158" s="13"/>
      <c r="L158" s="13"/>
      <c r="M158" s="13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79">
        <f>B158+C158-E158-F158-G158-H158-I158-J158-K158-L158-M158-N158-O158-P158-Q158-R158-S158-T158-U158-V158-W158-X158-Y158-Z158-AA158-AB158-AC158-AD158-AE158-AF158-AG158-AH158-AI158</f>
        <v>5</v>
      </c>
      <c r="AK158" s="80">
        <f>D158+AJ158</f>
        <v>5</v>
      </c>
      <c r="AT158" s="89">
        <v>0.5</v>
      </c>
      <c r="AU158" s="22">
        <v>12</v>
      </c>
      <c r="AV158" s="22" t="s">
        <v>146</v>
      </c>
      <c r="AW158" s="88"/>
    </row>
    <row r="159" spans="1:49" ht="12.75" thickBot="1">
      <c r="A159" s="5" t="s">
        <v>91</v>
      </c>
      <c r="B159" s="50">
        <v>5</v>
      </c>
      <c r="C159" s="50"/>
      <c r="D159" s="50"/>
      <c r="E159" s="14"/>
      <c r="F159" s="14"/>
      <c r="G159" s="14"/>
      <c r="H159" s="14"/>
      <c r="I159" s="14"/>
      <c r="J159" s="14"/>
      <c r="K159" s="14"/>
      <c r="L159" s="14"/>
      <c r="M159" s="14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79">
        <f>B159+C159-E159-F159-G159-H159-I159-J159-K159-L159-M159-N159-O159-P159-Q159-R159-S159-T159-U159-V159-W159-X159-Y159-Z159-AA159-AB159-AC159-AD159-AE159-AF159-AG159-AH159-AI159</f>
        <v>5</v>
      </c>
      <c r="AK159" s="80">
        <f>D159+AJ159</f>
        <v>5</v>
      </c>
    </row>
    <row r="160" spans="1:49" ht="12.75" thickBot="1"/>
    <row r="161" spans="1:37" ht="21.75" thickBot="1">
      <c r="A161" s="42" t="s">
        <v>92</v>
      </c>
      <c r="B161" s="53" t="s">
        <v>0</v>
      </c>
      <c r="C161" s="53" t="s">
        <v>123</v>
      </c>
      <c r="D161" s="55" t="s">
        <v>124</v>
      </c>
      <c r="E161" s="19"/>
      <c r="F161" s="19"/>
      <c r="G161" s="19"/>
      <c r="H161" s="19"/>
      <c r="I161" s="19"/>
      <c r="J161" s="19"/>
      <c r="K161" s="19"/>
      <c r="L161" s="19"/>
      <c r="M161" s="19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79" t="s">
        <v>25</v>
      </c>
      <c r="AK161" s="80" t="s">
        <v>125</v>
      </c>
    </row>
    <row r="162" spans="1:37" ht="12.75" thickBot="1">
      <c r="A162" s="36" t="s">
        <v>100</v>
      </c>
      <c r="B162" s="49">
        <v>638</v>
      </c>
      <c r="C162" s="49"/>
      <c r="D162" s="49"/>
      <c r="E162" s="13"/>
      <c r="F162" s="13"/>
      <c r="G162" s="13"/>
      <c r="H162" s="13"/>
      <c r="I162" s="13"/>
      <c r="J162" s="13"/>
      <c r="K162" s="13"/>
      <c r="L162" s="13"/>
      <c r="M162" s="13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>
        <v>4</v>
      </c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79">
        <f t="shared" ref="AJ162:AJ167" si="10">B162+C162-E162-F162-G162-H162-I162-J162-K162-L162-M162-N162-O162-P162-Q162-R162-S162-T162-U162-V162-W162-X162-Y162-Z162-AA162-AB162-AC162-AD162-AE162-AF162-AG162-AH162-AI162</f>
        <v>634</v>
      </c>
      <c r="AK162" s="80">
        <f t="shared" ref="AK162:AK167" si="11">D162+AJ162</f>
        <v>634</v>
      </c>
    </row>
    <row r="163" spans="1:37" ht="12.75" thickBot="1">
      <c r="A163" s="37" t="s">
        <v>93</v>
      </c>
      <c r="B163" s="49">
        <v>427</v>
      </c>
      <c r="C163" s="49"/>
      <c r="D163" s="49"/>
      <c r="E163" s="13"/>
      <c r="F163" s="13"/>
      <c r="G163" s="13"/>
      <c r="H163" s="13"/>
      <c r="I163" s="13"/>
      <c r="J163" s="13"/>
      <c r="K163" s="13"/>
      <c r="L163" s="13"/>
      <c r="M163" s="13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>
        <v>5</v>
      </c>
      <c r="AH163" s="21"/>
      <c r="AI163" s="21"/>
      <c r="AJ163" s="79">
        <f t="shared" si="10"/>
        <v>422</v>
      </c>
      <c r="AK163" s="80">
        <f t="shared" si="11"/>
        <v>422</v>
      </c>
    </row>
    <row r="164" spans="1:37" ht="12.75" thickBot="1">
      <c r="A164" s="38" t="s">
        <v>94</v>
      </c>
      <c r="B164" s="49">
        <v>350</v>
      </c>
      <c r="C164" s="49"/>
      <c r="D164" s="49"/>
      <c r="E164" s="13"/>
      <c r="F164" s="13"/>
      <c r="G164" s="13"/>
      <c r="H164" s="13"/>
      <c r="I164" s="13"/>
      <c r="J164" s="13"/>
      <c r="K164" s="13"/>
      <c r="L164" s="13"/>
      <c r="M164" s="13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79">
        <f t="shared" si="10"/>
        <v>350</v>
      </c>
      <c r="AK164" s="80">
        <f t="shared" si="11"/>
        <v>350</v>
      </c>
    </row>
    <row r="165" spans="1:37" ht="12.75" thickBot="1">
      <c r="A165" s="15" t="s">
        <v>95</v>
      </c>
      <c r="B165" s="34">
        <v>1000</v>
      </c>
      <c r="C165" s="34"/>
      <c r="D165" s="34"/>
      <c r="E165" s="13"/>
      <c r="F165" s="13"/>
      <c r="G165" s="13"/>
      <c r="H165" s="13"/>
      <c r="I165" s="13"/>
      <c r="J165" s="13"/>
      <c r="K165" s="13"/>
      <c r="L165" s="13"/>
      <c r="M165" s="13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79">
        <f t="shared" si="10"/>
        <v>1000</v>
      </c>
      <c r="AK165" s="80">
        <f t="shared" si="11"/>
        <v>1000</v>
      </c>
    </row>
    <row r="166" spans="1:37" ht="12.75" thickBot="1">
      <c r="A166" s="4" t="s">
        <v>96</v>
      </c>
      <c r="B166" s="34">
        <v>185</v>
      </c>
      <c r="C166" s="34"/>
      <c r="D166" s="34"/>
      <c r="E166" s="13"/>
      <c r="F166" s="13"/>
      <c r="G166" s="13"/>
      <c r="H166" s="13"/>
      <c r="I166" s="13"/>
      <c r="J166" s="13"/>
      <c r="K166" s="13"/>
      <c r="L166" s="13"/>
      <c r="M166" s="13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>
        <v>4</v>
      </c>
      <c r="Z166" s="21"/>
      <c r="AA166" s="21"/>
      <c r="AB166" s="21"/>
      <c r="AC166" s="21"/>
      <c r="AD166" s="21"/>
      <c r="AE166" s="21"/>
      <c r="AF166" s="21">
        <v>8</v>
      </c>
      <c r="AG166" s="21"/>
      <c r="AH166" s="21"/>
      <c r="AI166" s="21"/>
      <c r="AJ166" s="79">
        <f t="shared" si="10"/>
        <v>173</v>
      </c>
      <c r="AK166" s="80">
        <f t="shared" si="11"/>
        <v>173</v>
      </c>
    </row>
    <row r="167" spans="1:37" ht="12.75" thickBot="1">
      <c r="A167" s="5" t="s">
        <v>97</v>
      </c>
      <c r="B167" s="50">
        <v>300</v>
      </c>
      <c r="C167" s="50"/>
      <c r="D167" s="50"/>
      <c r="E167" s="14"/>
      <c r="F167" s="14"/>
      <c r="G167" s="14"/>
      <c r="H167" s="14"/>
      <c r="I167" s="14"/>
      <c r="J167" s="14"/>
      <c r="K167" s="14"/>
      <c r="L167" s="14"/>
      <c r="M167" s="14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79">
        <f t="shared" si="10"/>
        <v>300</v>
      </c>
      <c r="AK167" s="80">
        <f t="shared" si="11"/>
        <v>300</v>
      </c>
    </row>
    <row r="186" spans="1:37" ht="21.75" customHeight="1" thickBot="1"/>
    <row r="187" spans="1:37" ht="21.75" thickBot="1">
      <c r="A187" s="42"/>
      <c r="B187" s="53"/>
      <c r="C187" s="53"/>
      <c r="D187" s="55"/>
      <c r="E187" s="19">
        <v>1</v>
      </c>
      <c r="F187" s="19">
        <v>2</v>
      </c>
      <c r="G187" s="19">
        <v>3</v>
      </c>
      <c r="H187" s="19">
        <v>4</v>
      </c>
      <c r="I187" s="19">
        <v>5</v>
      </c>
      <c r="J187" s="19">
        <v>6</v>
      </c>
      <c r="K187" s="19">
        <v>7</v>
      </c>
      <c r="L187" s="19">
        <v>8</v>
      </c>
      <c r="M187" s="19">
        <v>9</v>
      </c>
      <c r="N187" s="20">
        <v>10</v>
      </c>
      <c r="O187" s="20">
        <v>11</v>
      </c>
      <c r="P187" s="20">
        <v>12</v>
      </c>
      <c r="Q187" s="20">
        <v>13</v>
      </c>
      <c r="R187" s="20">
        <v>14</v>
      </c>
      <c r="S187" s="20">
        <v>15</v>
      </c>
      <c r="T187" s="20">
        <v>16</v>
      </c>
      <c r="U187" s="20">
        <v>17</v>
      </c>
      <c r="V187" s="20">
        <v>18</v>
      </c>
      <c r="W187" s="20">
        <v>19</v>
      </c>
      <c r="X187" s="20">
        <v>20</v>
      </c>
      <c r="Y187" s="20">
        <v>21</v>
      </c>
      <c r="Z187" s="20">
        <v>22</v>
      </c>
      <c r="AA187" s="20">
        <v>23</v>
      </c>
      <c r="AB187" s="20">
        <v>24</v>
      </c>
      <c r="AC187" s="20">
        <v>25</v>
      </c>
      <c r="AD187" s="20">
        <v>26</v>
      </c>
      <c r="AE187" s="20">
        <v>27</v>
      </c>
      <c r="AF187" s="20">
        <v>28</v>
      </c>
      <c r="AG187" s="20">
        <v>29</v>
      </c>
      <c r="AH187" s="20">
        <v>30</v>
      </c>
      <c r="AI187" s="20">
        <v>31</v>
      </c>
      <c r="AJ187" s="79"/>
      <c r="AK187" s="80"/>
    </row>
    <row r="188" spans="1:37" ht="21.75" thickBot="1">
      <c r="A188" s="26" t="s">
        <v>102</v>
      </c>
      <c r="B188" s="53" t="s">
        <v>0</v>
      </c>
      <c r="C188" s="53" t="s">
        <v>123</v>
      </c>
      <c r="D188" s="55" t="s">
        <v>124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79" t="s">
        <v>25</v>
      </c>
      <c r="AK188" s="80" t="s">
        <v>125</v>
      </c>
    </row>
    <row r="189" spans="1:37" ht="12.75" thickBot="1">
      <c r="A189" s="5" t="s">
        <v>103</v>
      </c>
      <c r="B189" s="50">
        <v>400</v>
      </c>
      <c r="C189" s="50"/>
      <c r="D189" s="50"/>
      <c r="E189" s="14"/>
      <c r="F189" s="14"/>
      <c r="G189" s="14"/>
      <c r="H189" s="14"/>
      <c r="I189" s="14"/>
      <c r="J189" s="14"/>
      <c r="K189" s="14"/>
      <c r="L189" s="14"/>
      <c r="M189" s="14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79">
        <f>B189+C189-E189-F189-G189-H189-I189-J189-K189-L189-M189-N189-O189-P189-Q189-R189-S189-T189-U189-V189-W189-X189-Y189-Z189-AA189-AB189-AC189-AD189-AE189-AF189-AG189-AH189-AI189</f>
        <v>400</v>
      </c>
      <c r="AK189" s="80">
        <f>D189+AJ189</f>
        <v>400</v>
      </c>
    </row>
    <row r="190" spans="1:37" ht="12.75" thickBot="1"/>
    <row r="191" spans="1:37" ht="21.75" thickBot="1">
      <c r="A191" s="26" t="s">
        <v>104</v>
      </c>
      <c r="B191" s="53"/>
      <c r="C191" s="53" t="s">
        <v>123</v>
      </c>
      <c r="D191" s="55" t="s">
        <v>124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79" t="s">
        <v>25</v>
      </c>
      <c r="AK191" s="80" t="s">
        <v>125</v>
      </c>
    </row>
    <row r="192" spans="1:37" ht="12.75" thickBot="1">
      <c r="A192" s="4" t="s">
        <v>105</v>
      </c>
      <c r="B192" s="34">
        <v>83</v>
      </c>
      <c r="C192" s="34"/>
      <c r="D192" s="34"/>
      <c r="E192" s="13"/>
      <c r="F192" s="13"/>
      <c r="G192" s="13"/>
      <c r="H192" s="13"/>
      <c r="I192" s="13"/>
      <c r="J192" s="13">
        <v>7</v>
      </c>
      <c r="K192" s="13"/>
      <c r="L192" s="13"/>
      <c r="M192" s="13"/>
      <c r="N192" s="21"/>
      <c r="O192" s="21"/>
      <c r="P192" s="21">
        <v>4</v>
      </c>
      <c r="Q192" s="21"/>
      <c r="R192" s="21"/>
      <c r="S192" s="21"/>
      <c r="T192" s="21">
        <v>8</v>
      </c>
      <c r="U192" s="21"/>
      <c r="V192" s="21"/>
      <c r="W192" s="21">
        <v>8</v>
      </c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79">
        <f>B192+C192-E192-F192-G192-H192-I192-J192-K192-L192-M192-N192-O192-P192-Q192-R192-S192-T192-U192-V192-W192-X192-Y192-Z192-AA192-AB192-AC192-AD192-AE192-AF192-AG192-AH192-AI192</f>
        <v>56</v>
      </c>
      <c r="AK192" s="80">
        <f>D192+AJ192</f>
        <v>56</v>
      </c>
    </row>
    <row r="193" spans="1:37" ht="12.75" thickBot="1">
      <c r="A193" s="5" t="s">
        <v>108</v>
      </c>
      <c r="B193" s="50">
        <v>424</v>
      </c>
      <c r="C193" s="50"/>
      <c r="D193" s="50"/>
      <c r="E193" s="14"/>
      <c r="F193" s="14"/>
      <c r="G193" s="14"/>
      <c r="H193" s="14"/>
      <c r="I193" s="14"/>
      <c r="J193" s="14"/>
      <c r="K193" s="14"/>
      <c r="L193" s="14"/>
      <c r="M193" s="14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79">
        <f>B193+C193-E193-F193-G193-H193-I193-J193-K193-L193-M193-N193-O193-P193-Q193-R193-S193-T193-U193-V193-W193-X193-Y193-Z193-AA193-AB193-AC193-AD193-AE193-AF193-AG193-AH193-AI193</f>
        <v>424</v>
      </c>
      <c r="AK193" s="80">
        <f>D193+AJ193</f>
        <v>424</v>
      </c>
    </row>
    <row r="194" spans="1:37" ht="12.75" thickBot="1"/>
    <row r="195" spans="1:37" ht="21.75" thickBot="1">
      <c r="A195" s="26" t="s">
        <v>106</v>
      </c>
      <c r="B195" s="53"/>
      <c r="C195" s="53" t="s">
        <v>123</v>
      </c>
      <c r="D195" s="69" t="s">
        <v>124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79" t="s">
        <v>25</v>
      </c>
      <c r="AK195" s="80" t="s">
        <v>125</v>
      </c>
    </row>
    <row r="196" spans="1:37" ht="12.75" thickBot="1">
      <c r="A196" s="43" t="s">
        <v>142</v>
      </c>
      <c r="B196" s="48">
        <v>0</v>
      </c>
      <c r="C196" s="48">
        <v>42</v>
      </c>
      <c r="D196" s="59"/>
      <c r="E196" s="11"/>
      <c r="F196" s="11"/>
      <c r="G196" s="11"/>
      <c r="H196" s="11"/>
      <c r="I196" s="11"/>
      <c r="J196" s="11"/>
      <c r="K196" s="11"/>
      <c r="L196" s="11"/>
      <c r="M196" s="11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79">
        <v>42</v>
      </c>
      <c r="AK196" s="80"/>
    </row>
    <row r="197" spans="1:37" ht="12.75" thickBot="1">
      <c r="A197" s="43" t="s">
        <v>141</v>
      </c>
      <c r="B197" s="48">
        <v>0</v>
      </c>
      <c r="C197" s="48">
        <v>40</v>
      </c>
      <c r="D197" s="59"/>
      <c r="E197" s="11"/>
      <c r="F197" s="11"/>
      <c r="G197" s="11"/>
      <c r="H197" s="11"/>
      <c r="I197" s="11"/>
      <c r="J197" s="11"/>
      <c r="K197" s="11"/>
      <c r="L197" s="11"/>
      <c r="M197" s="11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79">
        <v>40</v>
      </c>
      <c r="AK197" s="80"/>
    </row>
    <row r="198" spans="1:37" ht="12.75" thickBot="1">
      <c r="A198" s="43" t="s">
        <v>134</v>
      </c>
      <c r="B198" s="48">
        <v>0</v>
      </c>
      <c r="C198" s="48">
        <v>28</v>
      </c>
      <c r="D198" s="59"/>
      <c r="E198" s="11"/>
      <c r="F198" s="11"/>
      <c r="G198" s="11"/>
      <c r="H198" s="11"/>
      <c r="I198" s="11"/>
      <c r="J198" s="11"/>
      <c r="K198" s="11"/>
      <c r="L198" s="11"/>
      <c r="M198" s="11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79">
        <v>28</v>
      </c>
      <c r="AK198" s="80"/>
    </row>
    <row r="199" spans="1:37" ht="12.75" thickBot="1">
      <c r="A199" s="4" t="s">
        <v>107</v>
      </c>
      <c r="B199" s="34">
        <v>93</v>
      </c>
      <c r="C199" s="34"/>
      <c r="D199" s="34"/>
      <c r="E199" s="13"/>
      <c r="F199" s="13"/>
      <c r="G199" s="13"/>
      <c r="H199" s="13"/>
      <c r="I199" s="13"/>
      <c r="J199" s="13"/>
      <c r="K199" s="13"/>
      <c r="L199" s="13"/>
      <c r="M199" s="13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79">
        <f>B199+C199-E199-F199-G199-H199-I199-J199-K199-L199-M199-N199-O199-P199-Q199-R199-S199-T199-U199-V199-W199-X199-Y199-Z199-AA199-AB199-AC199-AD199-AE199-AF199-AG199-AH199-AI199</f>
        <v>93</v>
      </c>
      <c r="AK199" s="80">
        <f>D199+AJ199</f>
        <v>93</v>
      </c>
    </row>
    <row r="200" spans="1:37" ht="12.75" thickBot="1">
      <c r="A200" s="5" t="s">
        <v>144</v>
      </c>
      <c r="B200" s="50">
        <v>92</v>
      </c>
      <c r="C200" s="50"/>
      <c r="D200" s="50"/>
      <c r="E200" s="14"/>
      <c r="F200" s="14"/>
      <c r="G200" s="14"/>
      <c r="H200" s="14"/>
      <c r="I200" s="14"/>
      <c r="J200" s="14"/>
      <c r="K200" s="14"/>
      <c r="L200" s="14"/>
      <c r="M200" s="14"/>
      <c r="N200" s="22"/>
      <c r="O200" s="22"/>
      <c r="P200" s="22">
        <v>4</v>
      </c>
      <c r="Q200" s="22"/>
      <c r="R200" s="22"/>
      <c r="S200" s="22"/>
      <c r="T200" s="22">
        <v>5</v>
      </c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79">
        <f>B200+C200-E200-F200-G200-H200-I200-J200-K200-L200-M200-N200-O200-P200-Q200-R200-S200-T200-U200-V200-W200-X200-Y200-Z200-AA200-AB200-AC200-AD200-AE200-AF200-AG200-AH200-AI200</f>
        <v>83</v>
      </c>
      <c r="AK200" s="80">
        <f>D200+AJ200</f>
        <v>83</v>
      </c>
    </row>
    <row r="202" spans="1:37">
      <c r="A202" s="21" t="s">
        <v>126</v>
      </c>
      <c r="B202" s="34"/>
      <c r="C202" s="34" t="s">
        <v>123</v>
      </c>
      <c r="D202" s="59" t="s">
        <v>124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34" t="s">
        <v>25</v>
      </c>
      <c r="AK202" s="80" t="s">
        <v>125</v>
      </c>
    </row>
    <row r="203" spans="1:37" ht="12.75" thickBot="1">
      <c r="A203" s="15" t="s">
        <v>119</v>
      </c>
      <c r="B203" s="48">
        <v>792</v>
      </c>
      <c r="C203" s="48"/>
      <c r="D203" s="65"/>
      <c r="E203" s="11"/>
      <c r="F203" s="11"/>
      <c r="G203" s="11"/>
      <c r="H203" s="11"/>
      <c r="I203" s="11"/>
      <c r="J203" s="11"/>
      <c r="K203" s="11"/>
      <c r="L203" s="11"/>
      <c r="M203" s="11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81">
        <f>B203+C203-E203-F203-G203-H203-I203-J203-K203-L203-M203-N203-O203-P203-Q203-R203-S203-T203-U203-V203-W203-X203-Y203-Z203-AA203-AB203-AC203-AD203-AE203-AF203-AG203-AH203-AI203</f>
        <v>792</v>
      </c>
      <c r="AK203" s="80">
        <f>D203+AJ203</f>
        <v>792</v>
      </c>
    </row>
    <row r="204" spans="1:37" ht="12.75" thickBot="1">
      <c r="A204" s="5" t="s">
        <v>120</v>
      </c>
      <c r="B204" s="50">
        <v>432</v>
      </c>
      <c r="C204" s="50"/>
      <c r="D204" s="50"/>
      <c r="E204" s="14"/>
      <c r="F204" s="14"/>
      <c r="G204" s="14"/>
      <c r="H204" s="14"/>
      <c r="I204" s="14"/>
      <c r="J204" s="14"/>
      <c r="K204" s="14"/>
      <c r="L204" s="14"/>
      <c r="M204" s="14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79">
        <f>B204+C204-E204-F204-G204-H204-I204-J204-K204-L204-M204-N204-O204-P204-Q204-R204-S204-T204-U204-V204-W204-X204-Y204-Z204-AA204-AB204-AC204-AD204-AE204-AF204-AG204-AH204-AI204</f>
        <v>432</v>
      </c>
      <c r="AK204" s="80">
        <f>D204+AJ204</f>
        <v>432</v>
      </c>
    </row>
  </sheetData>
  <mergeCells count="4">
    <mergeCell ref="A1:AK1"/>
    <mergeCell ref="AT154:AW154"/>
    <mergeCell ref="AT155:AT156"/>
    <mergeCell ref="AT157:AW157"/>
  </mergeCells>
  <pageMargins left="0.25" right="0.25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4"/>
  <sheetViews>
    <sheetView topLeftCell="A48" workbookViewId="0">
      <selection activeCell="A53" sqref="A53"/>
    </sheetView>
  </sheetViews>
  <sheetFormatPr defaultRowHeight="12"/>
  <cols>
    <col min="1" max="1" width="24.85546875" style="6" customWidth="1"/>
    <col min="2" max="3" width="5.42578125" style="27" customWidth="1"/>
    <col min="4" max="4" width="6.28515625" style="27" customWidth="1"/>
    <col min="5" max="5" width="4" style="7" customWidth="1"/>
    <col min="6" max="13" width="3.140625" style="7" customWidth="1"/>
    <col min="14" max="19" width="3.140625" style="6" customWidth="1"/>
    <col min="20" max="20" width="4" style="6" customWidth="1"/>
    <col min="21" max="25" width="3.140625" style="6" customWidth="1"/>
    <col min="26" max="26" width="3.7109375" style="6" customWidth="1"/>
    <col min="27" max="27" width="4" style="6" customWidth="1"/>
    <col min="28" max="28" width="3.140625" style="6" customWidth="1"/>
    <col min="29" max="29" width="3.42578125" style="6" customWidth="1"/>
    <col min="30" max="35" width="3.140625" style="6" customWidth="1"/>
    <col min="36" max="36" width="6.7109375" style="27" customWidth="1"/>
    <col min="37" max="37" width="13.5703125" style="76" customWidth="1"/>
    <col min="38" max="38" width="10.7109375" style="6" customWidth="1"/>
    <col min="39" max="39" width="16.5703125" style="6" customWidth="1"/>
    <col min="40" max="40" width="3.140625" style="6" customWidth="1"/>
    <col min="41" max="41" width="11.28515625" style="6" customWidth="1"/>
    <col min="42" max="42" width="12.42578125" style="6" customWidth="1"/>
    <col min="43" max="44" width="3.140625" style="6" customWidth="1"/>
    <col min="45" max="58" width="6.5703125" style="6" customWidth="1"/>
    <col min="59" max="59" width="7" style="6" customWidth="1"/>
    <col min="60" max="60" width="6.85546875" style="6" customWidth="1"/>
    <col min="61" max="16384" width="9.140625" style="6"/>
  </cols>
  <sheetData>
    <row r="1" spans="1:61" ht="22.5" customHeight="1">
      <c r="A1" s="422" t="s">
        <v>149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</row>
    <row r="2" spans="1:61" ht="12.75" customHeight="1" thickBot="1"/>
    <row r="3" spans="1:61" ht="13.5" customHeight="1" thickBot="1">
      <c r="A3" s="8"/>
      <c r="B3" s="47" t="s">
        <v>0</v>
      </c>
      <c r="C3" s="47" t="s">
        <v>123</v>
      </c>
      <c r="D3" s="55" t="s">
        <v>124</v>
      </c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9">
        <v>7</v>
      </c>
      <c r="L3" s="9">
        <v>8</v>
      </c>
      <c r="M3" s="9">
        <v>9</v>
      </c>
      <c r="N3" s="10">
        <v>10</v>
      </c>
      <c r="O3" s="10">
        <v>11</v>
      </c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0">
        <v>30</v>
      </c>
      <c r="AI3" s="10">
        <v>31</v>
      </c>
      <c r="AJ3" s="77" t="s">
        <v>25</v>
      </c>
      <c r="AK3" s="80" t="s">
        <v>125</v>
      </c>
    </row>
    <row r="4" spans="1:61" ht="21.75" thickBot="1">
      <c r="A4" s="39" t="s">
        <v>1</v>
      </c>
      <c r="B4" s="61"/>
      <c r="C4" s="61"/>
      <c r="D4" s="62"/>
      <c r="E4" s="63"/>
      <c r="F4" s="63"/>
      <c r="G4" s="63"/>
      <c r="H4" s="63"/>
      <c r="I4" s="63"/>
      <c r="J4" s="63"/>
      <c r="K4" s="63"/>
      <c r="L4" s="63"/>
      <c r="M4" s="63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78"/>
      <c r="AK4" s="80"/>
    </row>
    <row r="5" spans="1:61" ht="12.75" thickBot="1">
      <c r="A5" s="36" t="s">
        <v>7</v>
      </c>
      <c r="B5" s="54">
        <v>4</v>
      </c>
      <c r="C5" s="54">
        <v>960</v>
      </c>
      <c r="D5" s="66"/>
      <c r="E5" s="19"/>
      <c r="F5" s="19"/>
      <c r="G5" s="19"/>
      <c r="H5" s="19"/>
      <c r="I5" s="19">
        <v>3</v>
      </c>
      <c r="J5" s="19"/>
      <c r="K5" s="19"/>
      <c r="L5" s="19"/>
      <c r="M5" s="19">
        <v>1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79">
        <f>B5+C5-E5-F5-G5-H5-I5-J5-K5-L5-M5-N5-O5-P5-Q5-R5-S5-T5-U5-V5-W5-X5-Y5-Z5-AA5-AB5-AC5-AD5-AE5-AF5-AG5-AH5-AI5</f>
        <v>960</v>
      </c>
      <c r="AK5" s="80">
        <f>D5+AJ5</f>
        <v>960</v>
      </c>
      <c r="BI5" s="7"/>
    </row>
    <row r="6" spans="1:61" ht="12.75" thickBot="1">
      <c r="A6" s="37" t="s">
        <v>8</v>
      </c>
      <c r="B6" s="49">
        <v>277</v>
      </c>
      <c r="C6" s="49"/>
      <c r="D6" s="56"/>
      <c r="E6" s="13"/>
      <c r="F6" s="13"/>
      <c r="G6" s="13">
        <v>7</v>
      </c>
      <c r="H6" s="13"/>
      <c r="I6" s="13"/>
      <c r="J6" s="13"/>
      <c r="K6" s="13">
        <v>32</v>
      </c>
      <c r="L6" s="13"/>
      <c r="M6" s="13"/>
      <c r="N6" s="13"/>
      <c r="O6" s="13"/>
      <c r="P6" s="13"/>
      <c r="Q6" s="13">
        <v>5</v>
      </c>
      <c r="R6" s="13"/>
      <c r="S6" s="13">
        <v>32</v>
      </c>
      <c r="T6" s="13"/>
      <c r="U6" s="13">
        <v>32</v>
      </c>
      <c r="V6" s="13"/>
      <c r="W6" s="13">
        <v>3</v>
      </c>
      <c r="X6" s="13"/>
      <c r="Y6" s="13"/>
      <c r="Z6" s="13"/>
      <c r="AA6" s="13"/>
      <c r="AB6" s="13"/>
      <c r="AC6" s="13">
        <v>6</v>
      </c>
      <c r="AD6" s="13"/>
      <c r="AE6" s="13"/>
      <c r="AF6" s="13"/>
      <c r="AG6" s="13"/>
      <c r="AH6" s="13"/>
      <c r="AI6" s="13"/>
      <c r="AJ6" s="79">
        <f t="shared" ref="AJ6:AJ29" si="0">B6+C6-E6-F6-G6-H6-I6-J6-K6-L6-M6-N6-O6-P6-Q6-R6-S6-T6-U6-V6-W6-X6-Y6-Z6-AA6-AB6-AC6-AD6-AE6-AF6-AG6-AH6-AI6</f>
        <v>160</v>
      </c>
      <c r="AK6" s="80">
        <f t="shared" ref="AK6:AK29" si="1">D6+AJ6</f>
        <v>160</v>
      </c>
    </row>
    <row r="7" spans="1:61" ht="12.75" thickBot="1">
      <c r="A7" s="38" t="s">
        <v>9</v>
      </c>
      <c r="B7" s="51">
        <v>27</v>
      </c>
      <c r="C7" s="51"/>
      <c r="D7" s="6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79">
        <f t="shared" si="0"/>
        <v>27</v>
      </c>
      <c r="AK7" s="80">
        <f t="shared" si="1"/>
        <v>27</v>
      </c>
    </row>
    <row r="8" spans="1:61" ht="12.75" thickBot="1">
      <c r="A8" s="8" t="s">
        <v>10</v>
      </c>
      <c r="B8" s="47">
        <v>29</v>
      </c>
      <c r="C8" s="47"/>
      <c r="D8" s="5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79">
        <f t="shared" si="0"/>
        <v>29</v>
      </c>
      <c r="AK8" s="80">
        <f t="shared" si="1"/>
        <v>29</v>
      </c>
    </row>
    <row r="9" spans="1:61" ht="12.75" thickBot="1">
      <c r="D9" s="5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33"/>
    </row>
    <row r="10" spans="1:61" ht="21.75" thickBot="1">
      <c r="A10" s="1" t="s">
        <v>2</v>
      </c>
      <c r="B10" s="47"/>
      <c r="C10" s="47"/>
      <c r="D10" s="5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79"/>
      <c r="AK10" s="80"/>
    </row>
    <row r="11" spans="1:61" ht="12.75" thickBot="1">
      <c r="A11" s="18" t="s">
        <v>115</v>
      </c>
      <c r="B11" s="53">
        <v>141</v>
      </c>
      <c r="C11" s="53"/>
      <c r="D11" s="71"/>
      <c r="E11" s="19"/>
      <c r="F11" s="19"/>
      <c r="G11" s="19"/>
      <c r="H11" s="19"/>
      <c r="I11" s="19"/>
      <c r="J11" s="19"/>
      <c r="K11" s="19">
        <v>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79">
        <f t="shared" si="0"/>
        <v>138</v>
      </c>
      <c r="AK11" s="80">
        <f t="shared" si="1"/>
        <v>138</v>
      </c>
    </row>
    <row r="12" spans="1:61" ht="12.75" thickBot="1">
      <c r="A12" s="35" t="s">
        <v>114</v>
      </c>
      <c r="B12" s="90">
        <v>288</v>
      </c>
      <c r="C12" s="90"/>
      <c r="D12" s="91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79">
        <f t="shared" si="0"/>
        <v>288</v>
      </c>
      <c r="AK12" s="80">
        <f t="shared" si="1"/>
        <v>288</v>
      </c>
    </row>
    <row r="13" spans="1:61" ht="12.75" thickBot="1">
      <c r="A13" s="18" t="s">
        <v>3</v>
      </c>
      <c r="B13" s="53">
        <v>411</v>
      </c>
      <c r="C13" s="53"/>
      <c r="D13" s="71"/>
      <c r="E13" s="19"/>
      <c r="F13" s="19"/>
      <c r="G13" s="19"/>
      <c r="H13" s="19"/>
      <c r="I13" s="19">
        <v>13</v>
      </c>
      <c r="J13" s="19"/>
      <c r="K13" s="19"/>
      <c r="L13" s="19">
        <v>14</v>
      </c>
      <c r="M13" s="19"/>
      <c r="N13" s="19"/>
      <c r="O13" s="19"/>
      <c r="P13" s="19">
        <v>32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79">
        <f t="shared" si="0"/>
        <v>352</v>
      </c>
      <c r="AK13" s="80">
        <f t="shared" si="1"/>
        <v>352</v>
      </c>
    </row>
    <row r="14" spans="1:61" ht="12.75" thickBot="1">
      <c r="A14" s="4" t="s">
        <v>15</v>
      </c>
      <c r="B14" s="34">
        <v>43</v>
      </c>
      <c r="C14" s="34">
        <v>5</v>
      </c>
      <c r="D14" s="59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79">
        <f t="shared" si="0"/>
        <v>48</v>
      </c>
      <c r="AK14" s="80">
        <f t="shared" si="1"/>
        <v>48</v>
      </c>
    </row>
    <row r="15" spans="1:61" ht="12.75" thickBot="1">
      <c r="A15" s="4" t="s">
        <v>148</v>
      </c>
      <c r="B15" s="34">
        <v>256</v>
      </c>
      <c r="C15" s="34"/>
      <c r="D15" s="59"/>
      <c r="E15" s="13"/>
      <c r="F15" s="13"/>
      <c r="G15" s="13"/>
      <c r="H15" s="13"/>
      <c r="I15" s="13"/>
      <c r="J15" s="13"/>
      <c r="K15" s="13"/>
      <c r="L15" s="13"/>
      <c r="M15" s="13"/>
      <c r="N15" s="13">
        <v>40</v>
      </c>
      <c r="O15" s="13"/>
      <c r="P15" s="13"/>
      <c r="Q15" s="13">
        <v>17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79">
        <f t="shared" si="0"/>
        <v>199</v>
      </c>
      <c r="AK15" s="80">
        <f t="shared" si="1"/>
        <v>199</v>
      </c>
    </row>
    <row r="16" spans="1:61" ht="12.75" thickBot="1">
      <c r="A16" s="4" t="s">
        <v>13</v>
      </c>
      <c r="B16" s="34">
        <v>285</v>
      </c>
      <c r="C16" s="34"/>
      <c r="D16" s="59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79">
        <f t="shared" si="0"/>
        <v>285</v>
      </c>
      <c r="AK16" s="80">
        <f t="shared" si="1"/>
        <v>285</v>
      </c>
    </row>
    <row r="17" spans="1:37" ht="12.75" thickBot="1">
      <c r="A17" s="4" t="s">
        <v>14</v>
      </c>
      <c r="B17" s="34">
        <v>112</v>
      </c>
      <c r="C17" s="34"/>
      <c r="D17" s="5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>
        <v>8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79">
        <f t="shared" si="0"/>
        <v>104</v>
      </c>
      <c r="AK17" s="80">
        <f t="shared" si="1"/>
        <v>104</v>
      </c>
    </row>
    <row r="18" spans="1:37" ht="12.75" thickBot="1">
      <c r="A18" s="93" t="s">
        <v>16</v>
      </c>
      <c r="B18" s="72">
        <v>5</v>
      </c>
      <c r="C18" s="72"/>
      <c r="D18" s="8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79">
        <f t="shared" si="0"/>
        <v>5</v>
      </c>
      <c r="AK18" s="80">
        <f t="shared" si="1"/>
        <v>5</v>
      </c>
    </row>
    <row r="19" spans="1:37" ht="12.75" thickBot="1">
      <c r="A19" s="40" t="s">
        <v>17</v>
      </c>
      <c r="B19" s="52">
        <v>7</v>
      </c>
      <c r="C19" s="52"/>
      <c r="D19" s="6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79">
        <f t="shared" si="0"/>
        <v>7</v>
      </c>
      <c r="AK19" s="80">
        <f t="shared" si="1"/>
        <v>7</v>
      </c>
    </row>
    <row r="20" spans="1:37" ht="12.75" thickBot="1">
      <c r="A20" s="8" t="s">
        <v>18</v>
      </c>
      <c r="B20" s="47">
        <v>9</v>
      </c>
      <c r="C20" s="47"/>
      <c r="D20" s="5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79">
        <f t="shared" si="0"/>
        <v>9</v>
      </c>
      <c r="AK20" s="80">
        <f t="shared" si="1"/>
        <v>9</v>
      </c>
    </row>
    <row r="21" spans="1:37" ht="12.75" thickBot="1">
      <c r="A21" s="8" t="s">
        <v>19</v>
      </c>
      <c r="B21" s="47">
        <v>39</v>
      </c>
      <c r="C21" s="47"/>
      <c r="D21" s="5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79">
        <f t="shared" si="0"/>
        <v>39</v>
      </c>
      <c r="AK21" s="80">
        <f t="shared" si="1"/>
        <v>39</v>
      </c>
    </row>
    <row r="22" spans="1:37" ht="12.75" thickBot="1">
      <c r="D22" s="5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33"/>
    </row>
    <row r="23" spans="1:37" ht="21.75" thickBot="1">
      <c r="A23" s="67" t="s">
        <v>4</v>
      </c>
      <c r="B23" s="68"/>
      <c r="C23" s="68"/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9"/>
      <c r="AK23" s="80"/>
    </row>
    <row r="24" spans="1:37" ht="12.75" thickBot="1">
      <c r="A24" s="18" t="s">
        <v>20</v>
      </c>
      <c r="B24" s="53">
        <v>3072</v>
      </c>
      <c r="C24" s="53"/>
      <c r="D24" s="71"/>
      <c r="E24" s="19"/>
      <c r="F24" s="19"/>
      <c r="G24" s="19"/>
      <c r="H24" s="19">
        <v>1</v>
      </c>
      <c r="I24" s="19">
        <v>36</v>
      </c>
      <c r="J24" s="19"/>
      <c r="K24" s="19"/>
      <c r="L24" s="19"/>
      <c r="M24" s="19">
        <v>3</v>
      </c>
      <c r="N24" s="19"/>
      <c r="O24" s="19"/>
      <c r="P24" s="19">
        <v>4</v>
      </c>
      <c r="Q24" s="19">
        <v>8</v>
      </c>
      <c r="R24" s="19"/>
      <c r="S24" s="19"/>
      <c r="T24" s="19"/>
      <c r="U24" s="19"/>
      <c r="V24" s="19"/>
      <c r="W24" s="19">
        <v>12</v>
      </c>
      <c r="X24" s="19"/>
      <c r="Y24" s="19">
        <v>9</v>
      </c>
      <c r="Z24" s="19"/>
      <c r="AA24" s="19"/>
      <c r="AB24" s="19">
        <v>5</v>
      </c>
      <c r="AC24" s="19"/>
      <c r="AD24" s="19">
        <v>4</v>
      </c>
      <c r="AE24" s="19">
        <v>6</v>
      </c>
      <c r="AF24" s="19"/>
      <c r="AG24" s="19"/>
      <c r="AH24" s="19"/>
      <c r="AI24" s="19"/>
      <c r="AJ24" s="79">
        <f t="shared" si="0"/>
        <v>2984</v>
      </c>
      <c r="AK24" s="80">
        <f t="shared" si="1"/>
        <v>2984</v>
      </c>
    </row>
    <row r="25" spans="1:37" ht="12.75" thickBot="1">
      <c r="A25" s="4" t="s">
        <v>21</v>
      </c>
      <c r="B25" s="34">
        <v>2355</v>
      </c>
      <c r="C25" s="34"/>
      <c r="D25" s="59"/>
      <c r="E25" s="13"/>
      <c r="F25" s="13"/>
      <c r="G25" s="13"/>
      <c r="H25" s="13">
        <v>6</v>
      </c>
      <c r="I25" s="13"/>
      <c r="J25" s="13"/>
      <c r="K25" s="13"/>
      <c r="L25" s="13"/>
      <c r="M25" s="13">
        <v>6</v>
      </c>
      <c r="N25" s="13"/>
      <c r="O25" s="13">
        <v>20</v>
      </c>
      <c r="P25" s="13"/>
      <c r="Q25" s="13">
        <v>6</v>
      </c>
      <c r="R25" s="13"/>
      <c r="S25" s="13"/>
      <c r="T25" s="13"/>
      <c r="U25" s="13"/>
      <c r="V25" s="13"/>
      <c r="W25" s="13"/>
      <c r="X25" s="13"/>
      <c r="Y25" s="13">
        <v>3</v>
      </c>
      <c r="Z25" s="13"/>
      <c r="AA25" s="13">
        <v>8</v>
      </c>
      <c r="AB25" s="13">
        <v>8</v>
      </c>
      <c r="AC25" s="13"/>
      <c r="AD25" s="13"/>
      <c r="AE25" s="13">
        <v>4</v>
      </c>
      <c r="AF25" s="13"/>
      <c r="AG25" s="13"/>
      <c r="AH25" s="13"/>
      <c r="AI25" s="13"/>
      <c r="AJ25" s="79">
        <f t="shared" si="0"/>
        <v>2294</v>
      </c>
      <c r="AK25" s="80">
        <f t="shared" si="1"/>
        <v>2294</v>
      </c>
    </row>
    <row r="26" spans="1:37" ht="12.75" thickBot="1">
      <c r="A26" s="4" t="s">
        <v>22</v>
      </c>
      <c r="B26" s="34">
        <v>2381</v>
      </c>
      <c r="C26" s="34"/>
      <c r="D26" s="59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79">
        <f t="shared" si="0"/>
        <v>2381</v>
      </c>
      <c r="AK26" s="80">
        <f t="shared" si="1"/>
        <v>2381</v>
      </c>
    </row>
    <row r="27" spans="1:37" ht="12.75" thickBot="1">
      <c r="A27" s="5" t="s">
        <v>23</v>
      </c>
      <c r="B27" s="50">
        <v>1501</v>
      </c>
      <c r="C27" s="50"/>
      <c r="D27" s="5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79">
        <f t="shared" si="0"/>
        <v>1501</v>
      </c>
      <c r="AK27" s="80">
        <f t="shared" si="1"/>
        <v>1501</v>
      </c>
    </row>
    <row r="28" spans="1:37" ht="12.75" thickBot="1">
      <c r="A28" s="38" t="s">
        <v>121</v>
      </c>
      <c r="B28" s="51">
        <v>2344</v>
      </c>
      <c r="C28" s="51"/>
      <c r="D28" s="60"/>
      <c r="E28" s="14"/>
      <c r="F28" s="14"/>
      <c r="G28" s="14"/>
      <c r="H28" s="14">
        <v>21</v>
      </c>
      <c r="I28" s="14">
        <v>11</v>
      </c>
      <c r="J28" s="14"/>
      <c r="K28" s="14"/>
      <c r="L28" s="14"/>
      <c r="M28" s="14"/>
      <c r="N28" s="14"/>
      <c r="O28" s="14"/>
      <c r="P28" s="14"/>
      <c r="Q28" s="14">
        <v>12</v>
      </c>
      <c r="R28" s="14"/>
      <c r="S28" s="14"/>
      <c r="T28" s="14"/>
      <c r="U28" s="14"/>
      <c r="V28" s="14"/>
      <c r="W28" s="14">
        <v>29</v>
      </c>
      <c r="X28" s="14"/>
      <c r="Y28" s="14">
        <v>7</v>
      </c>
      <c r="Z28" s="14"/>
      <c r="AA28" s="14">
        <v>21</v>
      </c>
      <c r="AB28" s="14">
        <v>6</v>
      </c>
      <c r="AC28" s="14"/>
      <c r="AD28" s="14">
        <v>4</v>
      </c>
      <c r="AE28" s="14">
        <v>11</v>
      </c>
      <c r="AF28" s="14">
        <v>14</v>
      </c>
      <c r="AG28" s="14"/>
      <c r="AH28" s="14"/>
      <c r="AI28" s="14"/>
      <c r="AJ28" s="79">
        <f>B28+C28-E28-F28-G28-H28-I28-J28-K28-L28-M28-N28-O28-P28-Q28-R28-S28-T28-U28-V28-W28-X28-Y28-Z28-AA28-AB28-AC28-AD28-AE28-AF28-AG28-AH28-AI28</f>
        <v>2208</v>
      </c>
      <c r="AK28" s="80">
        <f>D28+AJ28</f>
        <v>2208</v>
      </c>
    </row>
    <row r="29" spans="1:37">
      <c r="A29" s="36" t="s">
        <v>122</v>
      </c>
      <c r="B29" s="54">
        <v>2745</v>
      </c>
      <c r="C29" s="54"/>
      <c r="D29" s="66"/>
      <c r="E29" s="19"/>
      <c r="F29" s="19"/>
      <c r="G29" s="19"/>
      <c r="H29" s="19"/>
      <c r="I29" s="19">
        <v>10</v>
      </c>
      <c r="J29" s="19"/>
      <c r="K29" s="19"/>
      <c r="L29" s="19"/>
      <c r="M29" s="19">
        <v>3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>
        <v>1</v>
      </c>
      <c r="Z29" s="19"/>
      <c r="AA29" s="19">
        <v>8</v>
      </c>
      <c r="AB29" s="19"/>
      <c r="AC29" s="19"/>
      <c r="AD29" s="19"/>
      <c r="AE29" s="19"/>
      <c r="AF29" s="19"/>
      <c r="AG29" s="19"/>
      <c r="AH29" s="19"/>
      <c r="AI29" s="19"/>
      <c r="AJ29" s="79">
        <f t="shared" si="0"/>
        <v>2723</v>
      </c>
      <c r="AK29" s="80">
        <f t="shared" si="1"/>
        <v>2723</v>
      </c>
    </row>
    <row r="31" spans="1:37"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7"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4:35" s="6" customFormat="1"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4:35" s="6" customFormat="1"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4:35" s="6" customFormat="1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4:35" s="6" customFormat="1"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4:35" s="6" customFormat="1"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4:35" s="6" customFormat="1"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4:35" s="6" customFormat="1"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4:35" s="6" customFormat="1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4:35" s="6" customFormat="1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4:35" s="6" customFormat="1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4:35" s="6" customFormat="1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4:35" s="6" customFormat="1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8" spans="14:35" s="6" customFormat="1" ht="12.75" thickBot="1"/>
    <row r="49" spans="1:37" ht="12.75" thickBot="1">
      <c r="A49" s="8"/>
      <c r="B49" s="47" t="s">
        <v>0</v>
      </c>
      <c r="C49" s="47" t="s">
        <v>123</v>
      </c>
      <c r="D49" s="55" t="s">
        <v>124</v>
      </c>
      <c r="E49" s="9">
        <v>1</v>
      </c>
      <c r="F49" s="9">
        <v>2</v>
      </c>
      <c r="G49" s="9">
        <v>3</v>
      </c>
      <c r="H49" s="9">
        <v>4</v>
      </c>
      <c r="I49" s="9">
        <v>5</v>
      </c>
      <c r="J49" s="9">
        <v>6</v>
      </c>
      <c r="K49" s="9">
        <v>7</v>
      </c>
      <c r="L49" s="9">
        <v>8</v>
      </c>
      <c r="M49" s="9">
        <v>9</v>
      </c>
      <c r="N49" s="10">
        <v>10</v>
      </c>
      <c r="O49" s="10">
        <v>11</v>
      </c>
      <c r="P49" s="10">
        <v>12</v>
      </c>
      <c r="Q49" s="10">
        <v>13</v>
      </c>
      <c r="R49" s="10">
        <v>14</v>
      </c>
      <c r="S49" s="10">
        <v>15</v>
      </c>
      <c r="T49" s="10">
        <v>16</v>
      </c>
      <c r="U49" s="10">
        <v>17</v>
      </c>
      <c r="V49" s="10">
        <v>18</v>
      </c>
      <c r="W49" s="10">
        <v>19</v>
      </c>
      <c r="X49" s="10">
        <v>20</v>
      </c>
      <c r="Y49" s="10">
        <v>21</v>
      </c>
      <c r="Z49" s="10">
        <v>22</v>
      </c>
      <c r="AA49" s="10">
        <v>23</v>
      </c>
      <c r="AB49" s="10">
        <v>24</v>
      </c>
      <c r="AC49" s="10">
        <v>25</v>
      </c>
      <c r="AD49" s="10">
        <v>26</v>
      </c>
      <c r="AE49" s="10">
        <v>27</v>
      </c>
      <c r="AF49" s="10">
        <v>28</v>
      </c>
      <c r="AG49" s="10">
        <v>29</v>
      </c>
      <c r="AH49" s="10">
        <v>30</v>
      </c>
      <c r="AI49" s="10">
        <v>31</v>
      </c>
      <c r="AJ49" s="77" t="s">
        <v>25</v>
      </c>
      <c r="AK49" s="80" t="s">
        <v>125</v>
      </c>
    </row>
    <row r="50" spans="1:37" ht="21.75" thickBot="1">
      <c r="A50" s="39" t="s">
        <v>6</v>
      </c>
      <c r="B50" s="61"/>
      <c r="C50" s="61"/>
      <c r="D50" s="61"/>
      <c r="E50" s="63"/>
      <c r="F50" s="63"/>
      <c r="G50" s="63"/>
      <c r="H50" s="63"/>
      <c r="I50" s="63"/>
      <c r="J50" s="63"/>
      <c r="K50" s="63"/>
      <c r="L50" s="63"/>
      <c r="M50" s="63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78"/>
      <c r="AK50" s="80"/>
    </row>
    <row r="51" spans="1:37" ht="12.75" thickBot="1">
      <c r="A51" s="18" t="s">
        <v>155</v>
      </c>
      <c r="B51" s="53">
        <v>700</v>
      </c>
      <c r="C51" s="53"/>
      <c r="D51" s="71"/>
      <c r="E51" s="19"/>
      <c r="F51" s="19"/>
      <c r="G51" s="19"/>
      <c r="H51" s="19"/>
      <c r="I51" s="19"/>
      <c r="J51" s="19"/>
      <c r="K51" s="19"/>
      <c r="L51" s="19"/>
      <c r="M51" s="19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79">
        <f>B51+C51-E51-F51-G51-H51-I51-J51-K51-L51-M51-N51-O51-P51-Q51-R51-S51-T51-U51-V51-W51-X51-Y51-Z51-AA51-AB51-AC51-AD51-AE51-AF51-AG51-AH51-AI51</f>
        <v>700</v>
      </c>
      <c r="AK51" s="80">
        <f>D51+AJ51</f>
        <v>700</v>
      </c>
    </row>
    <row r="52" spans="1:37" ht="12.75" thickBot="1">
      <c r="A52" s="4" t="s">
        <v>27</v>
      </c>
      <c r="B52" s="34">
        <v>19</v>
      </c>
      <c r="C52" s="34"/>
      <c r="D52" s="59"/>
      <c r="E52" s="13"/>
      <c r="F52" s="13"/>
      <c r="G52" s="13"/>
      <c r="H52" s="13"/>
      <c r="I52" s="13"/>
      <c r="J52" s="13"/>
      <c r="K52" s="13"/>
      <c r="L52" s="13"/>
      <c r="M52" s="13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79">
        <f t="shared" ref="AJ52:AJ81" si="2">B52+C52-E52-F52-G52-H52-I52-J52-K52-L52-M52-N52-O52-P52-Q52-R52-S52-T52-U52-V52-W52-X52-Y52-Z52-AA52-AB52-AC52-AD52-AE52-AF52-AG52-AH52-AI52</f>
        <v>19</v>
      </c>
      <c r="AK52" s="80">
        <f t="shared" ref="AK52:AK81" si="3">D52+AJ52</f>
        <v>19</v>
      </c>
    </row>
    <row r="53" spans="1:37" ht="12.75" thickBot="1">
      <c r="A53" s="4" t="s">
        <v>241</v>
      </c>
      <c r="B53" s="34">
        <v>1274</v>
      </c>
      <c r="C53" s="34"/>
      <c r="D53" s="59"/>
      <c r="E53" s="13"/>
      <c r="F53" s="13"/>
      <c r="G53" s="13"/>
      <c r="H53" s="13"/>
      <c r="I53" s="13"/>
      <c r="J53" s="13"/>
      <c r="K53" s="13"/>
      <c r="L53" s="13"/>
      <c r="M53" s="13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79">
        <f t="shared" si="2"/>
        <v>1274</v>
      </c>
      <c r="AK53" s="80">
        <f t="shared" si="3"/>
        <v>1274</v>
      </c>
    </row>
    <row r="54" spans="1:37" ht="12.75" thickBot="1">
      <c r="A54" s="4" t="s">
        <v>154</v>
      </c>
      <c r="B54" s="34">
        <v>1276</v>
      </c>
      <c r="C54" s="34"/>
      <c r="D54" s="59"/>
      <c r="E54" s="13"/>
      <c r="F54" s="13"/>
      <c r="G54" s="13"/>
      <c r="H54" s="13"/>
      <c r="I54" s="13"/>
      <c r="J54" s="13"/>
      <c r="K54" s="13"/>
      <c r="L54" s="13"/>
      <c r="M54" s="13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79">
        <f t="shared" si="2"/>
        <v>1276</v>
      </c>
      <c r="AK54" s="80">
        <f t="shared" si="3"/>
        <v>1276</v>
      </c>
    </row>
    <row r="55" spans="1:37" ht="12.75" thickBot="1">
      <c r="A55" s="4" t="s">
        <v>153</v>
      </c>
      <c r="B55" s="90">
        <v>165</v>
      </c>
      <c r="C55" s="90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79">
        <f t="shared" si="2"/>
        <v>165</v>
      </c>
      <c r="AK55" s="80">
        <f t="shared" si="3"/>
        <v>165</v>
      </c>
    </row>
    <row r="56" spans="1:37" ht="12.75" thickBot="1">
      <c r="A56" s="5" t="s">
        <v>29</v>
      </c>
      <c r="B56" s="50">
        <v>30</v>
      </c>
      <c r="C56" s="50"/>
      <c r="D56" s="57"/>
      <c r="E56" s="14"/>
      <c r="F56" s="14"/>
      <c r="G56" s="14"/>
      <c r="H56" s="14"/>
      <c r="I56" s="14"/>
      <c r="J56" s="14"/>
      <c r="K56" s="14"/>
      <c r="L56" s="14"/>
      <c r="M56" s="14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79">
        <f t="shared" si="2"/>
        <v>30</v>
      </c>
      <c r="AK56" s="80">
        <f t="shared" si="3"/>
        <v>30</v>
      </c>
    </row>
    <row r="57" spans="1:37" ht="12.75" thickBot="1">
      <c r="A57" s="18" t="s">
        <v>31</v>
      </c>
      <c r="B57" s="54">
        <v>1411</v>
      </c>
      <c r="C57" s="54"/>
      <c r="D57" s="66"/>
      <c r="E57" s="19"/>
      <c r="F57" s="19"/>
      <c r="G57" s="19"/>
      <c r="H57" s="19"/>
      <c r="I57" s="19"/>
      <c r="J57" s="19"/>
      <c r="K57" s="19"/>
      <c r="L57" s="19"/>
      <c r="M57" s="19"/>
      <c r="N57" s="20"/>
      <c r="O57" s="20">
        <v>14</v>
      </c>
      <c r="P57" s="20"/>
      <c r="Q57" s="20"/>
      <c r="R57" s="20"/>
      <c r="S57" s="20"/>
      <c r="T57" s="20">
        <v>6</v>
      </c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79">
        <f t="shared" si="2"/>
        <v>1391</v>
      </c>
      <c r="AK57" s="80">
        <f t="shared" si="3"/>
        <v>1391</v>
      </c>
    </row>
    <row r="58" spans="1:37" ht="12.75" thickBot="1">
      <c r="A58" s="40" t="s">
        <v>30</v>
      </c>
      <c r="B58" s="72">
        <v>8</v>
      </c>
      <c r="C58" s="72"/>
      <c r="D58" s="83"/>
      <c r="E58" s="16"/>
      <c r="F58" s="16"/>
      <c r="G58" s="16"/>
      <c r="H58" s="16"/>
      <c r="I58" s="16"/>
      <c r="J58" s="16"/>
      <c r="K58" s="16"/>
      <c r="L58" s="16"/>
      <c r="M58" s="16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79">
        <f t="shared" si="2"/>
        <v>8</v>
      </c>
      <c r="AK58" s="80">
        <f t="shared" si="3"/>
        <v>8</v>
      </c>
    </row>
    <row r="59" spans="1:37" ht="12.75" thickBot="1">
      <c r="A59" s="18" t="s">
        <v>32</v>
      </c>
      <c r="B59" s="53">
        <v>260</v>
      </c>
      <c r="C59" s="53"/>
      <c r="D59" s="71"/>
      <c r="E59" s="19"/>
      <c r="F59" s="19"/>
      <c r="G59" s="19"/>
      <c r="H59" s="19"/>
      <c r="I59" s="19"/>
      <c r="J59" s="19"/>
      <c r="K59" s="19"/>
      <c r="L59" s="19"/>
      <c r="M59" s="19">
        <v>6</v>
      </c>
      <c r="N59" s="20">
        <v>4</v>
      </c>
      <c r="O59" s="20"/>
      <c r="P59" s="20"/>
      <c r="Q59" s="20"/>
      <c r="R59" s="20"/>
      <c r="S59" s="20"/>
      <c r="T59" s="20"/>
      <c r="U59" s="20"/>
      <c r="V59" s="20"/>
      <c r="W59" s="20">
        <v>15</v>
      </c>
      <c r="X59" s="20">
        <v>8</v>
      </c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79">
        <f t="shared" si="2"/>
        <v>227</v>
      </c>
      <c r="AK59" s="80">
        <f t="shared" si="3"/>
        <v>227</v>
      </c>
    </row>
    <row r="60" spans="1:37" ht="12.75" thickBot="1">
      <c r="A60" s="5" t="s">
        <v>33</v>
      </c>
      <c r="B60" s="50">
        <v>130</v>
      </c>
      <c r="C60" s="50"/>
      <c r="D60" s="57"/>
      <c r="E60" s="14"/>
      <c r="F60" s="14"/>
      <c r="G60" s="14"/>
      <c r="H60" s="14"/>
      <c r="I60" s="14"/>
      <c r="J60" s="14"/>
      <c r="K60" s="14"/>
      <c r="L60" s="14"/>
      <c r="M60" s="14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79">
        <f t="shared" si="2"/>
        <v>130</v>
      </c>
      <c r="AK60" s="80">
        <f t="shared" si="3"/>
        <v>130</v>
      </c>
    </row>
    <row r="61" spans="1:37" ht="12.75" thickBot="1">
      <c r="A61" s="8" t="s">
        <v>34</v>
      </c>
      <c r="B61" s="47">
        <v>20</v>
      </c>
      <c r="C61" s="47"/>
      <c r="D61" s="55"/>
      <c r="E61" s="9"/>
      <c r="F61" s="9"/>
      <c r="G61" s="9"/>
      <c r="H61" s="9"/>
      <c r="I61" s="9"/>
      <c r="J61" s="9"/>
      <c r="K61" s="9"/>
      <c r="L61" s="9"/>
      <c r="M61" s="9"/>
      <c r="N61" s="10"/>
      <c r="O61" s="10"/>
      <c r="P61" s="10"/>
      <c r="Q61" s="10"/>
      <c r="R61" s="10"/>
      <c r="S61" s="10"/>
      <c r="T61" s="10"/>
      <c r="U61" s="10">
        <v>1</v>
      </c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79">
        <f t="shared" si="2"/>
        <v>19</v>
      </c>
      <c r="AK61" s="80">
        <f t="shared" si="3"/>
        <v>19</v>
      </c>
    </row>
    <row r="62" spans="1:37" ht="12.75" thickBot="1">
      <c r="A62" s="73" t="s">
        <v>132</v>
      </c>
      <c r="B62" s="74">
        <v>188</v>
      </c>
      <c r="C62" s="74"/>
      <c r="D62" s="84"/>
      <c r="E62" s="70"/>
      <c r="F62" s="70"/>
      <c r="G62" s="70"/>
      <c r="H62" s="70"/>
      <c r="I62" s="70"/>
      <c r="J62" s="70"/>
      <c r="K62" s="70"/>
      <c r="L62" s="70"/>
      <c r="M62" s="70"/>
      <c r="N62" s="75"/>
      <c r="O62" s="75"/>
      <c r="P62" s="75"/>
      <c r="Q62" s="75"/>
      <c r="R62" s="75"/>
      <c r="S62" s="75"/>
      <c r="T62" s="75">
        <v>2</v>
      </c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9">
        <f t="shared" si="2"/>
        <v>186</v>
      </c>
      <c r="AK62" s="80">
        <f t="shared" si="3"/>
        <v>186</v>
      </c>
    </row>
    <row r="63" spans="1:37" ht="12.75" thickBot="1">
      <c r="A63" s="4" t="s">
        <v>37</v>
      </c>
      <c r="B63" s="49">
        <v>0</v>
      </c>
      <c r="C63" s="49"/>
      <c r="D63" s="56"/>
      <c r="E63" s="13"/>
      <c r="F63" s="13"/>
      <c r="G63" s="13"/>
      <c r="H63" s="13"/>
      <c r="I63" s="13"/>
      <c r="J63" s="13"/>
      <c r="K63" s="13"/>
      <c r="L63" s="13"/>
      <c r="M63" s="13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79">
        <f t="shared" si="2"/>
        <v>0</v>
      </c>
      <c r="AK63" s="80">
        <f t="shared" si="3"/>
        <v>0</v>
      </c>
    </row>
    <row r="64" spans="1:37" ht="12.75" thickBot="1">
      <c r="A64" s="40" t="s">
        <v>116</v>
      </c>
      <c r="B64" s="72">
        <v>5</v>
      </c>
      <c r="C64" s="72"/>
      <c r="D64" s="83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79">
        <f t="shared" si="2"/>
        <v>5</v>
      </c>
      <c r="AK64" s="80">
        <f t="shared" si="3"/>
        <v>5</v>
      </c>
    </row>
    <row r="65" spans="1:37" ht="12.75" thickBot="1">
      <c r="A65" s="18" t="s">
        <v>110</v>
      </c>
      <c r="B65" s="53">
        <v>101</v>
      </c>
      <c r="C65" s="53"/>
      <c r="D65" s="71"/>
      <c r="E65" s="19"/>
      <c r="F65" s="19"/>
      <c r="G65" s="19"/>
      <c r="H65" s="19"/>
      <c r="I65" s="19"/>
      <c r="J65" s="19"/>
      <c r="K65" s="19"/>
      <c r="L65" s="19"/>
      <c r="M65" s="19">
        <v>10</v>
      </c>
      <c r="N65" s="20"/>
      <c r="O65" s="20">
        <v>2</v>
      </c>
      <c r="P65" s="20"/>
      <c r="Q65" s="20"/>
      <c r="R65" s="20"/>
      <c r="S65" s="20"/>
      <c r="T65" s="20"/>
      <c r="U65" s="20">
        <v>13</v>
      </c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79">
        <f t="shared" si="2"/>
        <v>76</v>
      </c>
      <c r="AK65" s="80">
        <f t="shared" si="3"/>
        <v>76</v>
      </c>
    </row>
    <row r="66" spans="1:37" ht="12.75" thickBot="1">
      <c r="A66" s="4" t="s">
        <v>109</v>
      </c>
      <c r="B66" s="34">
        <v>3</v>
      </c>
      <c r="C66" s="34"/>
      <c r="D66" s="59"/>
      <c r="E66" s="13"/>
      <c r="F66" s="13"/>
      <c r="G66" s="13"/>
      <c r="H66" s="13"/>
      <c r="I66" s="13"/>
      <c r="J66" s="13"/>
      <c r="K66" s="13"/>
      <c r="L66" s="13"/>
      <c r="M66" s="13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79">
        <f t="shared" si="2"/>
        <v>3</v>
      </c>
      <c r="AK66" s="80">
        <f t="shared" si="3"/>
        <v>3</v>
      </c>
    </row>
    <row r="67" spans="1:37" ht="12.75" thickBot="1">
      <c r="A67" s="4" t="s">
        <v>39</v>
      </c>
      <c r="B67" s="34">
        <v>23</v>
      </c>
      <c r="C67" s="34"/>
      <c r="D67" s="59"/>
      <c r="E67" s="13"/>
      <c r="F67" s="13"/>
      <c r="G67" s="13"/>
      <c r="H67" s="13"/>
      <c r="I67" s="13"/>
      <c r="J67" s="13"/>
      <c r="K67" s="13"/>
      <c r="L67" s="13"/>
      <c r="M67" s="13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79">
        <f t="shared" si="2"/>
        <v>23</v>
      </c>
      <c r="AK67" s="80">
        <f t="shared" si="3"/>
        <v>23</v>
      </c>
    </row>
    <row r="68" spans="1:37" ht="12.75" thickBot="1">
      <c r="A68" s="35" t="s">
        <v>49</v>
      </c>
      <c r="B68" s="34">
        <v>60</v>
      </c>
      <c r="C68" s="34"/>
      <c r="D68" s="59"/>
      <c r="E68" s="13"/>
      <c r="F68" s="13"/>
      <c r="G68" s="13"/>
      <c r="H68" s="13"/>
      <c r="I68" s="13"/>
      <c r="J68" s="13"/>
      <c r="K68" s="13"/>
      <c r="L68" s="13"/>
      <c r="M68" s="13"/>
      <c r="N68" s="21"/>
      <c r="O68" s="21"/>
      <c r="P68" s="21"/>
      <c r="Q68" s="21"/>
      <c r="R68" s="21"/>
      <c r="S68" s="21"/>
      <c r="T68" s="21"/>
      <c r="U68" s="21">
        <v>7</v>
      </c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79">
        <f t="shared" si="2"/>
        <v>53</v>
      </c>
      <c r="AK68" s="80">
        <f t="shared" si="3"/>
        <v>53</v>
      </c>
    </row>
    <row r="69" spans="1:37" ht="12.75" thickBot="1">
      <c r="A69" s="4" t="s">
        <v>112</v>
      </c>
      <c r="B69" s="34">
        <v>0</v>
      </c>
      <c r="C69" s="34"/>
      <c r="D69" s="59"/>
      <c r="E69" s="13"/>
      <c r="F69" s="13"/>
      <c r="G69" s="13"/>
      <c r="H69" s="13"/>
      <c r="I69" s="13"/>
      <c r="J69" s="13"/>
      <c r="K69" s="13"/>
      <c r="L69" s="13"/>
      <c r="M69" s="13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79">
        <f t="shared" si="2"/>
        <v>0</v>
      </c>
      <c r="AK69" s="80">
        <f t="shared" si="3"/>
        <v>0</v>
      </c>
    </row>
    <row r="70" spans="1:37" ht="12.75" thickBot="1">
      <c r="A70" s="15" t="s">
        <v>38</v>
      </c>
      <c r="B70" s="48">
        <v>55</v>
      </c>
      <c r="C70" s="48"/>
      <c r="D70" s="85"/>
      <c r="E70" s="11"/>
      <c r="F70" s="11"/>
      <c r="G70" s="11"/>
      <c r="H70" s="11"/>
      <c r="I70" s="11"/>
      <c r="J70" s="11"/>
      <c r="K70" s="11"/>
      <c r="L70" s="11"/>
      <c r="M70" s="11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79">
        <f t="shared" si="2"/>
        <v>55</v>
      </c>
      <c r="AK70" s="80">
        <f t="shared" si="3"/>
        <v>55</v>
      </c>
    </row>
    <row r="71" spans="1:37" ht="12.75" thickBot="1">
      <c r="A71" s="5" t="s">
        <v>111</v>
      </c>
      <c r="B71" s="50">
        <v>8</v>
      </c>
      <c r="C71" s="50"/>
      <c r="D71" s="57"/>
      <c r="E71" s="14"/>
      <c r="F71" s="14"/>
      <c r="G71" s="14"/>
      <c r="H71" s="14"/>
      <c r="I71" s="14"/>
      <c r="J71" s="14"/>
      <c r="K71" s="14"/>
      <c r="L71" s="14"/>
      <c r="M71" s="14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79">
        <f t="shared" si="2"/>
        <v>8</v>
      </c>
      <c r="AK71" s="80">
        <f t="shared" si="3"/>
        <v>8</v>
      </c>
    </row>
    <row r="72" spans="1:37" ht="12.75" thickBot="1">
      <c r="A72" s="18" t="s">
        <v>41</v>
      </c>
      <c r="B72" s="54">
        <v>7</v>
      </c>
      <c r="C72" s="54"/>
      <c r="D72" s="66"/>
      <c r="E72" s="19"/>
      <c r="F72" s="19"/>
      <c r="G72" s="19"/>
      <c r="H72" s="19"/>
      <c r="I72" s="19"/>
      <c r="J72" s="19"/>
      <c r="K72" s="19"/>
      <c r="L72" s="19"/>
      <c r="M72" s="19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79">
        <f t="shared" si="2"/>
        <v>7</v>
      </c>
      <c r="AK72" s="80">
        <f t="shared" si="3"/>
        <v>7</v>
      </c>
    </row>
    <row r="73" spans="1:37" ht="12.75" thickBot="1">
      <c r="A73" s="5" t="s">
        <v>40</v>
      </c>
      <c r="B73" s="51">
        <v>17</v>
      </c>
      <c r="C73" s="51"/>
      <c r="D73" s="60"/>
      <c r="E73" s="14"/>
      <c r="F73" s="14"/>
      <c r="G73" s="14"/>
      <c r="H73" s="14"/>
      <c r="I73" s="14"/>
      <c r="J73" s="14"/>
      <c r="K73" s="14"/>
      <c r="L73" s="14"/>
      <c r="M73" s="14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79">
        <f t="shared" si="2"/>
        <v>17</v>
      </c>
      <c r="AK73" s="80">
        <f t="shared" si="3"/>
        <v>17</v>
      </c>
    </row>
    <row r="74" spans="1:37" ht="12.75" thickBot="1">
      <c r="A74" s="18" t="s">
        <v>44</v>
      </c>
      <c r="B74" s="53">
        <v>1</v>
      </c>
      <c r="C74" s="53"/>
      <c r="D74" s="71"/>
      <c r="E74" s="19"/>
      <c r="F74" s="19"/>
      <c r="G74" s="19"/>
      <c r="H74" s="19"/>
      <c r="I74" s="19"/>
      <c r="J74" s="19"/>
      <c r="K74" s="19"/>
      <c r="L74" s="19"/>
      <c r="M74" s="19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79">
        <f t="shared" si="2"/>
        <v>1</v>
      </c>
      <c r="AK74" s="80">
        <f t="shared" si="3"/>
        <v>1</v>
      </c>
    </row>
    <row r="75" spans="1:37" ht="12.75" thickBot="1">
      <c r="A75" s="15" t="s">
        <v>42</v>
      </c>
      <c r="B75" s="34">
        <v>10</v>
      </c>
      <c r="C75" s="34"/>
      <c r="D75" s="59"/>
      <c r="E75" s="13"/>
      <c r="F75" s="13"/>
      <c r="G75" s="13"/>
      <c r="H75" s="13"/>
      <c r="I75" s="13"/>
      <c r="J75" s="13"/>
      <c r="K75" s="13"/>
      <c r="L75" s="13"/>
      <c r="M75" s="13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79">
        <f t="shared" si="2"/>
        <v>10</v>
      </c>
      <c r="AK75" s="80">
        <f t="shared" si="3"/>
        <v>10</v>
      </c>
    </row>
    <row r="76" spans="1:37" ht="12.75" thickBot="1">
      <c r="A76" s="4" t="s">
        <v>117</v>
      </c>
      <c r="B76" s="34">
        <v>14</v>
      </c>
      <c r="C76" s="34"/>
      <c r="D76" s="59"/>
      <c r="E76" s="13"/>
      <c r="F76" s="13"/>
      <c r="G76" s="13"/>
      <c r="H76" s="13"/>
      <c r="I76" s="13"/>
      <c r="J76" s="13"/>
      <c r="K76" s="13"/>
      <c r="L76" s="13"/>
      <c r="M76" s="13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79">
        <f t="shared" si="2"/>
        <v>14</v>
      </c>
      <c r="AK76" s="80">
        <f t="shared" si="3"/>
        <v>14</v>
      </c>
    </row>
    <row r="77" spans="1:37" ht="12.75" thickBot="1">
      <c r="A77" s="4" t="s">
        <v>43</v>
      </c>
      <c r="B77" s="34">
        <v>20</v>
      </c>
      <c r="C77" s="34"/>
      <c r="D77" s="59"/>
      <c r="E77" s="13"/>
      <c r="F77" s="13"/>
      <c r="G77" s="13"/>
      <c r="H77" s="13"/>
      <c r="I77" s="13"/>
      <c r="J77" s="13"/>
      <c r="K77" s="13"/>
      <c r="L77" s="13"/>
      <c r="M77" s="13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79">
        <f t="shared" si="2"/>
        <v>20</v>
      </c>
      <c r="AK77" s="80">
        <f t="shared" si="3"/>
        <v>20</v>
      </c>
    </row>
    <row r="78" spans="1:37" ht="12.75" thickBot="1">
      <c r="A78" s="5" t="s">
        <v>45</v>
      </c>
      <c r="B78" s="50">
        <v>1</v>
      </c>
      <c r="C78" s="50"/>
      <c r="D78" s="57"/>
      <c r="E78" s="14"/>
      <c r="F78" s="14"/>
      <c r="G78" s="14"/>
      <c r="H78" s="14"/>
      <c r="I78" s="14"/>
      <c r="J78" s="14"/>
      <c r="K78" s="14"/>
      <c r="L78" s="14"/>
      <c r="M78" s="14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79">
        <f t="shared" si="2"/>
        <v>1</v>
      </c>
      <c r="AK78" s="80">
        <f t="shared" si="3"/>
        <v>1</v>
      </c>
    </row>
    <row r="79" spans="1:37" ht="12.75" thickBot="1">
      <c r="A79" s="18" t="s">
        <v>47</v>
      </c>
      <c r="B79" s="54">
        <v>3</v>
      </c>
      <c r="C79" s="54"/>
      <c r="D79" s="66"/>
      <c r="E79" s="19"/>
      <c r="F79" s="19"/>
      <c r="G79" s="19"/>
      <c r="H79" s="19"/>
      <c r="I79" s="19"/>
      <c r="J79" s="19"/>
      <c r="K79" s="19"/>
      <c r="L79" s="19"/>
      <c r="M79" s="19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79">
        <f t="shared" si="2"/>
        <v>3</v>
      </c>
      <c r="AK79" s="80">
        <f t="shared" si="3"/>
        <v>3</v>
      </c>
    </row>
    <row r="80" spans="1:37" ht="12.75" thickBot="1">
      <c r="A80" s="5" t="s">
        <v>46</v>
      </c>
      <c r="B80" s="51">
        <v>1</v>
      </c>
      <c r="C80" s="51"/>
      <c r="D80" s="60"/>
      <c r="E80" s="14"/>
      <c r="F80" s="14"/>
      <c r="G80" s="14"/>
      <c r="H80" s="14"/>
      <c r="I80" s="14"/>
      <c r="J80" s="14"/>
      <c r="K80" s="14"/>
      <c r="L80" s="14"/>
      <c r="M80" s="14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79">
        <f t="shared" si="2"/>
        <v>1</v>
      </c>
      <c r="AK80" s="80">
        <f t="shared" si="3"/>
        <v>1</v>
      </c>
    </row>
    <row r="81" spans="1:37" ht="12.75" thickBot="1">
      <c r="A81" s="8" t="s">
        <v>48</v>
      </c>
      <c r="B81" s="47">
        <v>1</v>
      </c>
      <c r="C81" s="47"/>
      <c r="D81" s="55"/>
      <c r="E81" s="9"/>
      <c r="F81" s="9"/>
      <c r="G81" s="9"/>
      <c r="H81" s="9"/>
      <c r="I81" s="9"/>
      <c r="J81" s="9"/>
      <c r="K81" s="9"/>
      <c r="L81" s="9"/>
      <c r="M81" s="9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79">
        <f t="shared" si="2"/>
        <v>1</v>
      </c>
      <c r="AK81" s="80">
        <f t="shared" si="3"/>
        <v>1</v>
      </c>
    </row>
    <row r="96" spans="1:37" ht="11.2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AJ96" s="6"/>
      <c r="AK96" s="6"/>
    </row>
    <row r="97" spans="1:37" ht="12.75" thickBo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AJ97" s="6"/>
      <c r="AK97" s="6"/>
    </row>
    <row r="98" spans="1:37" ht="21.75" thickBot="1">
      <c r="A98" s="3" t="s">
        <v>50</v>
      </c>
      <c r="B98" s="47" t="s">
        <v>0</v>
      </c>
      <c r="C98" s="47" t="s">
        <v>123</v>
      </c>
      <c r="D98" s="55" t="s">
        <v>124</v>
      </c>
      <c r="E98" s="9">
        <v>1</v>
      </c>
      <c r="F98" s="9">
        <v>2</v>
      </c>
      <c r="G98" s="9">
        <v>3</v>
      </c>
      <c r="H98" s="9">
        <v>4</v>
      </c>
      <c r="I98" s="9">
        <v>5</v>
      </c>
      <c r="J98" s="9">
        <v>6</v>
      </c>
      <c r="K98" s="9">
        <v>7</v>
      </c>
      <c r="L98" s="9">
        <v>8</v>
      </c>
      <c r="M98" s="9">
        <v>9</v>
      </c>
      <c r="N98" s="10">
        <v>10</v>
      </c>
      <c r="O98" s="10">
        <v>11</v>
      </c>
      <c r="P98" s="10">
        <v>12</v>
      </c>
      <c r="Q98" s="10">
        <v>13</v>
      </c>
      <c r="R98" s="10">
        <v>14</v>
      </c>
      <c r="S98" s="10">
        <v>15</v>
      </c>
      <c r="T98" s="10">
        <v>16</v>
      </c>
      <c r="U98" s="10">
        <v>17</v>
      </c>
      <c r="V98" s="10">
        <v>18</v>
      </c>
      <c r="W98" s="10">
        <v>19</v>
      </c>
      <c r="X98" s="10">
        <v>20</v>
      </c>
      <c r="Y98" s="10">
        <v>21</v>
      </c>
      <c r="Z98" s="10">
        <v>22</v>
      </c>
      <c r="AA98" s="10">
        <v>23</v>
      </c>
      <c r="AB98" s="10">
        <v>24</v>
      </c>
      <c r="AC98" s="10">
        <v>25</v>
      </c>
      <c r="AD98" s="10">
        <v>26</v>
      </c>
      <c r="AE98" s="10">
        <v>27</v>
      </c>
      <c r="AF98" s="10">
        <v>28</v>
      </c>
      <c r="AG98" s="10">
        <v>29</v>
      </c>
      <c r="AH98" s="10">
        <v>30</v>
      </c>
      <c r="AI98" s="10">
        <v>31</v>
      </c>
      <c r="AJ98" s="77" t="s">
        <v>25</v>
      </c>
      <c r="AK98" s="80" t="s">
        <v>125</v>
      </c>
    </row>
    <row r="99" spans="1:37" ht="12.75" thickBot="1">
      <c r="A99" s="15" t="s">
        <v>51</v>
      </c>
      <c r="B99" s="48">
        <v>452</v>
      </c>
      <c r="C99" s="48"/>
      <c r="D99" s="48"/>
      <c r="E99" s="11"/>
      <c r="F99" s="11"/>
      <c r="G99" s="11"/>
      <c r="H99" s="11"/>
      <c r="I99" s="11"/>
      <c r="J99" s="11"/>
      <c r="K99" s="11"/>
      <c r="L99" s="11"/>
      <c r="M99" s="11"/>
      <c r="N99" s="12"/>
      <c r="O99" s="12"/>
      <c r="P99" s="12">
        <v>17</v>
      </c>
      <c r="Q99" s="12">
        <v>27</v>
      </c>
      <c r="R99" s="12"/>
      <c r="S99" s="12"/>
      <c r="T99" s="12">
        <v>1</v>
      </c>
      <c r="U99" s="12"/>
      <c r="V99" s="12">
        <v>1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79">
        <f>B99+C99-E99-F99-G99-H99-I99-J99-K99-L99-M99-N99-O99-P99-Q99-R99-S99-T99-U99-V99-W99-X99-Y99-Z99-AA99-AB99-AC99-AD99-AE99-AF99-AG99-AH99-AI99</f>
        <v>406</v>
      </c>
      <c r="AK99" s="80">
        <f>D99+AJ99</f>
        <v>406</v>
      </c>
    </row>
    <row r="100" spans="1:37" ht="12.75" thickBot="1">
      <c r="A100" s="4" t="s">
        <v>52</v>
      </c>
      <c r="B100" s="34">
        <v>0</v>
      </c>
      <c r="C100" s="34"/>
      <c r="D100" s="34"/>
      <c r="E100" s="13"/>
      <c r="F100" s="13"/>
      <c r="G100" s="13"/>
      <c r="H100" s="13"/>
      <c r="I100" s="13"/>
      <c r="J100" s="13"/>
      <c r="K100" s="13"/>
      <c r="L100" s="13"/>
      <c r="M100" s="13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79">
        <f t="shared" ref="AJ100:AJ111" si="4">B100+C100-E100-F100-G100-H100-I100-J100-K100-L100-M100-N100-O100-P100-Q100-R100-S100-T100-U100-V100-W100-X100-Y100-Z100-AA100-AB100-AC100-AD100-AE100-AF100-AG100-AH100-AI100</f>
        <v>0</v>
      </c>
      <c r="AK100" s="80">
        <f t="shared" ref="AK100:AK111" si="5">D100+AJ100</f>
        <v>0</v>
      </c>
    </row>
    <row r="101" spans="1:37" ht="12.75" thickBot="1">
      <c r="A101" s="4" t="s">
        <v>53</v>
      </c>
      <c r="B101" s="34">
        <v>206</v>
      </c>
      <c r="C101" s="34"/>
      <c r="D101" s="34"/>
      <c r="E101" s="13"/>
      <c r="F101" s="13"/>
      <c r="G101" s="13"/>
      <c r="H101" s="13"/>
      <c r="I101" s="13"/>
      <c r="J101" s="13"/>
      <c r="K101" s="13"/>
      <c r="L101" s="13"/>
      <c r="M101" s="13"/>
      <c r="N101" s="21">
        <v>3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79">
        <f t="shared" si="4"/>
        <v>203</v>
      </c>
      <c r="AK101" s="80">
        <f t="shared" si="5"/>
        <v>203</v>
      </c>
    </row>
    <row r="102" spans="1:37" ht="12.75" thickBot="1">
      <c r="A102" s="4" t="s">
        <v>54</v>
      </c>
      <c r="B102" s="34">
        <v>195</v>
      </c>
      <c r="C102" s="34"/>
      <c r="D102" s="34"/>
      <c r="E102" s="13"/>
      <c r="F102" s="13">
        <v>12</v>
      </c>
      <c r="G102" s="13">
        <v>6</v>
      </c>
      <c r="H102" s="13">
        <v>2</v>
      </c>
      <c r="I102" s="13">
        <v>9</v>
      </c>
      <c r="J102" s="13"/>
      <c r="K102" s="13"/>
      <c r="L102" s="13"/>
      <c r="M102" s="13"/>
      <c r="N102" s="21">
        <v>3</v>
      </c>
      <c r="O102" s="21">
        <v>1</v>
      </c>
      <c r="P102" s="21">
        <v>9</v>
      </c>
      <c r="Q102" s="21"/>
      <c r="R102" s="21"/>
      <c r="S102" s="21"/>
      <c r="T102" s="21">
        <v>5</v>
      </c>
      <c r="U102" s="21">
        <v>3</v>
      </c>
      <c r="V102" s="21">
        <v>4</v>
      </c>
      <c r="W102" s="21"/>
      <c r="X102" s="21"/>
      <c r="Y102" s="21"/>
      <c r="Z102" s="21">
        <v>4</v>
      </c>
      <c r="AA102" s="21"/>
      <c r="AB102" s="21"/>
      <c r="AC102" s="21"/>
      <c r="AD102" s="21"/>
      <c r="AE102" s="21"/>
      <c r="AF102" s="21"/>
      <c r="AG102" s="21"/>
      <c r="AH102" s="21"/>
      <c r="AI102" s="21"/>
      <c r="AJ102" s="79">
        <f t="shared" si="4"/>
        <v>137</v>
      </c>
      <c r="AK102" s="80">
        <f t="shared" si="5"/>
        <v>137</v>
      </c>
    </row>
    <row r="103" spans="1:37" ht="12.75" thickBot="1">
      <c r="A103" s="4" t="s">
        <v>55</v>
      </c>
      <c r="B103" s="34">
        <v>15</v>
      </c>
      <c r="C103" s="34">
        <v>30</v>
      </c>
      <c r="D103" s="34"/>
      <c r="E103" s="13"/>
      <c r="F103" s="13">
        <v>1</v>
      </c>
      <c r="G103" s="13">
        <v>3</v>
      </c>
      <c r="H103" s="13">
        <v>3</v>
      </c>
      <c r="I103" s="13">
        <v>2</v>
      </c>
      <c r="J103" s="13"/>
      <c r="K103" s="13"/>
      <c r="L103" s="13"/>
      <c r="M103" s="13"/>
      <c r="N103" s="21">
        <v>5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79">
        <f t="shared" si="4"/>
        <v>31</v>
      </c>
      <c r="AK103" s="80">
        <f t="shared" si="5"/>
        <v>31</v>
      </c>
    </row>
    <row r="104" spans="1:37" ht="12.75" thickBot="1">
      <c r="A104" s="4" t="s">
        <v>56</v>
      </c>
      <c r="B104" s="34">
        <v>105</v>
      </c>
      <c r="C104" s="34"/>
      <c r="D104" s="34"/>
      <c r="E104" s="13"/>
      <c r="F104" s="13">
        <v>1</v>
      </c>
      <c r="G104" s="13"/>
      <c r="H104" s="13">
        <v>5</v>
      </c>
      <c r="I104" s="13">
        <v>5</v>
      </c>
      <c r="J104" s="13"/>
      <c r="K104" s="13"/>
      <c r="L104" s="13"/>
      <c r="M104" s="13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79">
        <f t="shared" si="4"/>
        <v>94</v>
      </c>
      <c r="AK104" s="80">
        <f t="shared" si="5"/>
        <v>94</v>
      </c>
    </row>
    <row r="105" spans="1:37" ht="12.75" thickBot="1">
      <c r="A105" s="4" t="s">
        <v>57</v>
      </c>
      <c r="B105" s="34">
        <v>0</v>
      </c>
      <c r="C105" s="34"/>
      <c r="D105" s="34"/>
      <c r="E105" s="13"/>
      <c r="F105" s="13"/>
      <c r="G105" s="13"/>
      <c r="H105" s="13"/>
      <c r="I105" s="13"/>
      <c r="J105" s="13"/>
      <c r="K105" s="13"/>
      <c r="L105" s="13"/>
      <c r="M105" s="13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79">
        <f t="shared" si="4"/>
        <v>0</v>
      </c>
      <c r="AK105" s="80">
        <f t="shared" si="5"/>
        <v>0</v>
      </c>
    </row>
    <row r="106" spans="1:37" ht="12.75" thickBot="1">
      <c r="A106" s="4" t="s">
        <v>131</v>
      </c>
      <c r="B106" s="34">
        <v>36</v>
      </c>
      <c r="C106" s="34">
        <v>19</v>
      </c>
      <c r="D106" s="34"/>
      <c r="E106" s="13"/>
      <c r="F106" s="13">
        <v>2</v>
      </c>
      <c r="G106" s="13"/>
      <c r="H106" s="13"/>
      <c r="I106" s="13">
        <v>3</v>
      </c>
      <c r="J106" s="13"/>
      <c r="K106" s="13"/>
      <c r="L106" s="13"/>
      <c r="M106" s="13"/>
      <c r="N106" s="21">
        <v>1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79">
        <f t="shared" si="4"/>
        <v>49</v>
      </c>
      <c r="AK106" s="80">
        <f t="shared" si="5"/>
        <v>49</v>
      </c>
    </row>
    <row r="107" spans="1:37" ht="12.75" thickBot="1">
      <c r="A107" s="4" t="s">
        <v>58</v>
      </c>
      <c r="B107" s="34">
        <v>0</v>
      </c>
      <c r="C107" s="34"/>
      <c r="D107" s="34"/>
      <c r="E107" s="13"/>
      <c r="F107" s="13"/>
      <c r="G107" s="13"/>
      <c r="H107" s="13"/>
      <c r="I107" s="13"/>
      <c r="J107" s="13"/>
      <c r="K107" s="13"/>
      <c r="L107" s="13"/>
      <c r="M107" s="13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79">
        <f t="shared" si="4"/>
        <v>0</v>
      </c>
      <c r="AK107" s="80">
        <f t="shared" si="5"/>
        <v>0</v>
      </c>
    </row>
    <row r="108" spans="1:37" ht="12.75" thickBot="1">
      <c r="A108" s="4" t="s">
        <v>59</v>
      </c>
      <c r="B108" s="34">
        <v>3</v>
      </c>
      <c r="C108" s="34"/>
      <c r="D108" s="34"/>
      <c r="E108" s="13"/>
      <c r="F108" s="13"/>
      <c r="G108" s="13"/>
      <c r="H108" s="13"/>
      <c r="I108" s="13"/>
      <c r="J108" s="13"/>
      <c r="K108" s="13"/>
      <c r="L108" s="13"/>
      <c r="M108" s="13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79">
        <f t="shared" si="4"/>
        <v>3</v>
      </c>
      <c r="AK108" s="80">
        <f t="shared" si="5"/>
        <v>3</v>
      </c>
    </row>
    <row r="109" spans="1:37" ht="12.75" thickBot="1">
      <c r="A109" s="4" t="s">
        <v>60</v>
      </c>
      <c r="B109" s="34">
        <v>7</v>
      </c>
      <c r="C109" s="34"/>
      <c r="D109" s="34"/>
      <c r="E109" s="13"/>
      <c r="F109" s="13">
        <v>1</v>
      </c>
      <c r="G109" s="13"/>
      <c r="H109" s="13"/>
      <c r="I109" s="13"/>
      <c r="J109" s="13"/>
      <c r="K109" s="13"/>
      <c r="L109" s="13"/>
      <c r="M109" s="13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79">
        <f t="shared" si="4"/>
        <v>6</v>
      </c>
      <c r="AK109" s="80">
        <f t="shared" si="5"/>
        <v>6</v>
      </c>
    </row>
    <row r="110" spans="1:37" ht="12.75" thickBot="1">
      <c r="A110" s="4" t="s">
        <v>61</v>
      </c>
      <c r="B110" s="34">
        <v>3</v>
      </c>
      <c r="C110" s="34"/>
      <c r="D110" s="34"/>
      <c r="E110" s="13"/>
      <c r="F110" s="13"/>
      <c r="G110" s="13"/>
      <c r="H110" s="13"/>
      <c r="I110" s="13"/>
      <c r="J110" s="13"/>
      <c r="K110" s="13"/>
      <c r="L110" s="13"/>
      <c r="M110" s="13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79">
        <f t="shared" si="4"/>
        <v>3</v>
      </c>
      <c r="AK110" s="80">
        <f t="shared" si="5"/>
        <v>3</v>
      </c>
    </row>
    <row r="111" spans="1:37" ht="12.75" thickBot="1">
      <c r="A111" s="5" t="s">
        <v>62</v>
      </c>
      <c r="B111" s="50">
        <v>4</v>
      </c>
      <c r="C111" s="50"/>
      <c r="D111" s="50"/>
      <c r="E111" s="14"/>
      <c r="F111" s="14"/>
      <c r="G111" s="14"/>
      <c r="H111" s="14"/>
      <c r="I111" s="14"/>
      <c r="J111" s="14"/>
      <c r="K111" s="14"/>
      <c r="L111" s="14"/>
      <c r="M111" s="14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79">
        <f t="shared" si="4"/>
        <v>4</v>
      </c>
      <c r="AK111" s="80">
        <f t="shared" si="5"/>
        <v>4</v>
      </c>
    </row>
    <row r="113" spans="1:37" ht="12.75" thickBot="1"/>
    <row r="114" spans="1:37" ht="21.75" thickBot="1">
      <c r="A114" s="3" t="s">
        <v>63</v>
      </c>
      <c r="B114" s="47" t="s">
        <v>0</v>
      </c>
      <c r="C114" s="47" t="s">
        <v>123</v>
      </c>
      <c r="D114" s="55" t="s">
        <v>124</v>
      </c>
      <c r="E114" s="9"/>
      <c r="F114" s="9"/>
      <c r="G114" s="9"/>
      <c r="H114" s="9"/>
      <c r="I114" s="9"/>
      <c r="J114" s="9"/>
      <c r="K114" s="9"/>
      <c r="L114" s="9"/>
      <c r="M114" s="9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77" t="s">
        <v>25</v>
      </c>
      <c r="AK114" s="80" t="s">
        <v>125</v>
      </c>
    </row>
    <row r="115" spans="1:37" ht="12.75" thickBot="1">
      <c r="A115" s="41" t="s">
        <v>150</v>
      </c>
      <c r="B115" s="48">
        <v>3012</v>
      </c>
      <c r="C115" s="48"/>
      <c r="D115" s="85"/>
      <c r="E115" s="11"/>
      <c r="F115" s="11"/>
      <c r="G115" s="11"/>
      <c r="H115" s="11"/>
      <c r="I115" s="11"/>
      <c r="J115" s="11"/>
      <c r="K115" s="11"/>
      <c r="L115" s="11"/>
      <c r="M115" s="11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79">
        <f>B115+C115-E115-F115-G115-H115-I115-J115-K115-L115-M115-N115-O115-P115-Q115-R115-S115-T115-U115-V115-W115-X115-Y115-Z115-AA115-AB115-AC115-AD115-AE115-AF115-AG115-AH115-AI115</f>
        <v>3012</v>
      </c>
      <c r="AK115" s="80">
        <f>D115+AJ115</f>
        <v>3012</v>
      </c>
    </row>
    <row r="116" spans="1:37" ht="12.75" thickBot="1">
      <c r="A116" s="36" t="s">
        <v>136</v>
      </c>
      <c r="B116" s="49">
        <v>292</v>
      </c>
      <c r="C116" s="49"/>
      <c r="D116" s="49"/>
      <c r="E116" s="13"/>
      <c r="F116" s="13"/>
      <c r="G116" s="13"/>
      <c r="H116" s="13"/>
      <c r="I116" s="13"/>
      <c r="J116" s="13"/>
      <c r="K116" s="13"/>
      <c r="L116" s="13"/>
      <c r="M116" s="13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79">
        <f t="shared" ref="AJ116:AJ128" si="6">B116+C116-E116-F116-G116-H116-I116-J116-K116-L116-M116-N116-O116-P116-Q116-R116-S116-T116-U116-V116-W116-X116-Y116-Z116-AA116-AB116-AC116-AD116-AE116-AF116-AG116-AH116-AI116</f>
        <v>292</v>
      </c>
      <c r="AK116" s="80">
        <f t="shared" ref="AK116:AK128" si="7">D116+AJ116</f>
        <v>292</v>
      </c>
    </row>
    <row r="117" spans="1:37" ht="12.75" thickBot="1">
      <c r="A117" s="37" t="s">
        <v>129</v>
      </c>
      <c r="B117" s="49">
        <v>1273</v>
      </c>
      <c r="C117" s="49"/>
      <c r="D117" s="49"/>
      <c r="E117" s="13"/>
      <c r="F117" s="13"/>
      <c r="G117" s="13"/>
      <c r="H117" s="13"/>
      <c r="I117" s="13"/>
      <c r="J117" s="13"/>
      <c r="K117" s="13"/>
      <c r="L117" s="13"/>
      <c r="M117" s="13"/>
      <c r="N117" s="21">
        <v>32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>
        <v>72</v>
      </c>
      <c r="AC117" s="21"/>
      <c r="AD117" s="21"/>
      <c r="AE117" s="21"/>
      <c r="AF117" s="21"/>
      <c r="AG117" s="21"/>
      <c r="AH117" s="21">
        <v>40</v>
      </c>
      <c r="AI117" s="21"/>
      <c r="AJ117" s="79">
        <f t="shared" si="6"/>
        <v>1129</v>
      </c>
      <c r="AK117" s="80">
        <f t="shared" si="7"/>
        <v>1129</v>
      </c>
    </row>
    <row r="118" spans="1:37" ht="12.75" thickBot="1">
      <c r="A118" s="82" t="s">
        <v>128</v>
      </c>
      <c r="B118" s="49">
        <v>2998</v>
      </c>
      <c r="C118" s="49"/>
      <c r="D118" s="49"/>
      <c r="E118" s="13"/>
      <c r="F118" s="13"/>
      <c r="G118" s="13"/>
      <c r="H118" s="13"/>
      <c r="I118" s="13"/>
      <c r="J118" s="13"/>
      <c r="K118" s="13"/>
      <c r="L118" s="13"/>
      <c r="M118" s="13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79">
        <f t="shared" si="6"/>
        <v>2998</v>
      </c>
      <c r="AK118" s="80">
        <f t="shared" si="7"/>
        <v>2998</v>
      </c>
    </row>
    <row r="119" spans="1:37" ht="12.75" thickBot="1">
      <c r="A119" s="38" t="s">
        <v>137</v>
      </c>
      <c r="B119" s="49">
        <v>40</v>
      </c>
      <c r="C119" s="49"/>
      <c r="D119" s="49"/>
      <c r="E119" s="13"/>
      <c r="F119" s="13"/>
      <c r="G119" s="13"/>
      <c r="H119" s="13"/>
      <c r="I119" s="13"/>
      <c r="J119" s="13"/>
      <c r="K119" s="13"/>
      <c r="L119" s="13"/>
      <c r="M119" s="13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79">
        <f t="shared" si="6"/>
        <v>40</v>
      </c>
      <c r="AK119" s="80">
        <f t="shared" si="7"/>
        <v>40</v>
      </c>
    </row>
    <row r="120" spans="1:37" ht="12.75" thickBot="1">
      <c r="A120" s="41" t="s">
        <v>138</v>
      </c>
      <c r="B120" s="34">
        <v>1500</v>
      </c>
      <c r="C120" s="34"/>
      <c r="D120" s="34"/>
      <c r="E120" s="13"/>
      <c r="F120" s="13"/>
      <c r="G120" s="13"/>
      <c r="H120" s="13"/>
      <c r="I120" s="13"/>
      <c r="J120" s="13"/>
      <c r="K120" s="13"/>
      <c r="L120" s="13"/>
      <c r="M120" s="13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79">
        <f t="shared" si="6"/>
        <v>1500</v>
      </c>
      <c r="AK120" s="80">
        <f t="shared" si="7"/>
        <v>1500</v>
      </c>
    </row>
    <row r="121" spans="1:37" ht="12.75" thickBot="1">
      <c r="A121" s="36" t="s">
        <v>70</v>
      </c>
      <c r="B121" s="49">
        <v>2573</v>
      </c>
      <c r="C121" s="49"/>
      <c r="D121" s="49"/>
      <c r="E121" s="13"/>
      <c r="F121" s="13"/>
      <c r="G121" s="13"/>
      <c r="H121" s="13"/>
      <c r="I121" s="13"/>
      <c r="J121" s="13"/>
      <c r="K121" s="13"/>
      <c r="L121" s="13"/>
      <c r="M121" s="13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79">
        <f t="shared" si="6"/>
        <v>2573</v>
      </c>
      <c r="AK121" s="80">
        <f t="shared" si="7"/>
        <v>2573</v>
      </c>
    </row>
    <row r="122" spans="1:37" ht="12.75" thickBot="1">
      <c r="A122" s="37" t="s">
        <v>98</v>
      </c>
      <c r="B122" s="49">
        <v>696</v>
      </c>
      <c r="C122" s="49"/>
      <c r="D122" s="49"/>
      <c r="E122" s="13"/>
      <c r="F122" s="13"/>
      <c r="G122" s="13"/>
      <c r="H122" s="13"/>
      <c r="I122" s="13"/>
      <c r="J122" s="13"/>
      <c r="K122" s="13"/>
      <c r="L122" s="13"/>
      <c r="M122" s="13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79">
        <f t="shared" si="6"/>
        <v>696</v>
      </c>
      <c r="AK122" s="80">
        <f t="shared" si="7"/>
        <v>696</v>
      </c>
    </row>
    <row r="123" spans="1:37" ht="12.75" thickBot="1">
      <c r="A123" s="37" t="s">
        <v>99</v>
      </c>
      <c r="B123" s="49">
        <v>351</v>
      </c>
      <c r="C123" s="49"/>
      <c r="D123" s="49"/>
      <c r="E123" s="13"/>
      <c r="F123" s="13"/>
      <c r="G123" s="13"/>
      <c r="H123" s="13"/>
      <c r="I123" s="13"/>
      <c r="J123" s="13"/>
      <c r="K123" s="13"/>
      <c r="L123" s="13"/>
      <c r="M123" s="13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79">
        <f t="shared" si="6"/>
        <v>351</v>
      </c>
      <c r="AK123" s="80">
        <f t="shared" si="7"/>
        <v>351</v>
      </c>
    </row>
    <row r="124" spans="1:37" ht="12.75" thickBot="1">
      <c r="A124" s="37" t="s">
        <v>71</v>
      </c>
      <c r="B124" s="49">
        <v>826</v>
      </c>
      <c r="C124" s="49"/>
      <c r="D124" s="49"/>
      <c r="E124" s="13"/>
      <c r="F124" s="13"/>
      <c r="G124" s="13"/>
      <c r="H124" s="13"/>
      <c r="I124" s="13"/>
      <c r="J124" s="13"/>
      <c r="K124" s="13"/>
      <c r="L124" s="13"/>
      <c r="M124" s="13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79">
        <f t="shared" si="6"/>
        <v>826</v>
      </c>
      <c r="AK124" s="80">
        <f t="shared" si="7"/>
        <v>826</v>
      </c>
    </row>
    <row r="125" spans="1:37" ht="12.75" thickBot="1">
      <c r="A125" s="37" t="s">
        <v>130</v>
      </c>
      <c r="B125" s="49">
        <v>2794</v>
      </c>
      <c r="C125" s="49"/>
      <c r="D125" s="49"/>
      <c r="E125" s="13"/>
      <c r="F125" s="13"/>
      <c r="G125" s="13"/>
      <c r="H125" s="13"/>
      <c r="I125" s="13"/>
      <c r="J125" s="13"/>
      <c r="K125" s="13"/>
      <c r="L125" s="13"/>
      <c r="M125" s="13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79">
        <f t="shared" si="6"/>
        <v>2794</v>
      </c>
      <c r="AK125" s="80">
        <f t="shared" si="7"/>
        <v>2794</v>
      </c>
    </row>
    <row r="126" spans="1:37" ht="12.75" thickBot="1">
      <c r="A126" s="37" t="s">
        <v>73</v>
      </c>
      <c r="B126" s="49">
        <v>60</v>
      </c>
      <c r="C126" s="49"/>
      <c r="D126" s="49"/>
      <c r="E126" s="13"/>
      <c r="F126" s="13"/>
      <c r="G126" s="13"/>
      <c r="H126" s="13"/>
      <c r="I126" s="13"/>
      <c r="J126" s="13"/>
      <c r="K126" s="13"/>
      <c r="L126" s="13"/>
      <c r="M126" s="13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79">
        <f t="shared" si="6"/>
        <v>60</v>
      </c>
      <c r="AK126" s="80">
        <f t="shared" si="7"/>
        <v>60</v>
      </c>
    </row>
    <row r="127" spans="1:37" ht="12.75" thickBot="1">
      <c r="A127" s="38" t="s">
        <v>139</v>
      </c>
      <c r="B127" s="49">
        <v>48</v>
      </c>
      <c r="C127" s="49"/>
      <c r="D127" s="49"/>
      <c r="E127" s="13"/>
      <c r="F127" s="13"/>
      <c r="G127" s="13"/>
      <c r="H127" s="13"/>
      <c r="I127" s="13"/>
      <c r="J127" s="13"/>
      <c r="K127" s="13"/>
      <c r="L127" s="13"/>
      <c r="M127" s="13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79">
        <f t="shared" si="6"/>
        <v>48</v>
      </c>
      <c r="AK127" s="80">
        <f t="shared" si="7"/>
        <v>48</v>
      </c>
    </row>
    <row r="128" spans="1:37" ht="12.75" thickBot="1">
      <c r="A128" s="15" t="s">
        <v>140</v>
      </c>
      <c r="B128" s="50">
        <v>36</v>
      </c>
      <c r="C128" s="50"/>
      <c r="D128" s="50"/>
      <c r="E128" s="14"/>
      <c r="F128" s="14"/>
      <c r="G128" s="14"/>
      <c r="H128" s="14"/>
      <c r="I128" s="14"/>
      <c r="J128" s="14"/>
      <c r="K128" s="14"/>
      <c r="L128" s="14"/>
      <c r="M128" s="14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79">
        <f t="shared" si="6"/>
        <v>36</v>
      </c>
      <c r="AK128" s="80">
        <f t="shared" si="7"/>
        <v>36</v>
      </c>
    </row>
    <row r="141" spans="1:37" ht="12.75" thickBot="1"/>
    <row r="142" spans="1:37" ht="21.75" thickBot="1">
      <c r="A142" s="42" t="s">
        <v>75</v>
      </c>
      <c r="B142" s="53" t="s">
        <v>0</v>
      </c>
      <c r="C142" s="53" t="s">
        <v>123</v>
      </c>
      <c r="D142" s="55" t="s">
        <v>124</v>
      </c>
      <c r="E142" s="19">
        <v>1</v>
      </c>
      <c r="F142" s="19">
        <v>2</v>
      </c>
      <c r="G142" s="19">
        <v>3</v>
      </c>
      <c r="H142" s="19">
        <v>4</v>
      </c>
      <c r="I142" s="19">
        <v>5</v>
      </c>
      <c r="J142" s="19">
        <v>6</v>
      </c>
      <c r="K142" s="19">
        <v>7</v>
      </c>
      <c r="L142" s="19">
        <v>8</v>
      </c>
      <c r="M142" s="19">
        <v>9</v>
      </c>
      <c r="N142" s="20">
        <v>10</v>
      </c>
      <c r="O142" s="20">
        <v>11</v>
      </c>
      <c r="P142" s="20">
        <v>12</v>
      </c>
      <c r="Q142" s="20">
        <v>13</v>
      </c>
      <c r="R142" s="20">
        <v>14</v>
      </c>
      <c r="S142" s="20">
        <v>15</v>
      </c>
      <c r="T142" s="20">
        <v>16</v>
      </c>
      <c r="U142" s="20">
        <v>17</v>
      </c>
      <c r="V142" s="20">
        <v>18</v>
      </c>
      <c r="W142" s="20">
        <v>19</v>
      </c>
      <c r="X142" s="20">
        <v>20</v>
      </c>
      <c r="Y142" s="20">
        <v>21</v>
      </c>
      <c r="Z142" s="20">
        <v>22</v>
      </c>
      <c r="AA142" s="20">
        <v>23</v>
      </c>
      <c r="AB142" s="20">
        <v>24</v>
      </c>
      <c r="AC142" s="20">
        <v>25</v>
      </c>
      <c r="AD142" s="20">
        <v>26</v>
      </c>
      <c r="AE142" s="20">
        <v>27</v>
      </c>
      <c r="AF142" s="20">
        <v>28</v>
      </c>
      <c r="AG142" s="20">
        <v>29</v>
      </c>
      <c r="AH142" s="20">
        <v>30</v>
      </c>
      <c r="AI142" s="20">
        <v>31</v>
      </c>
      <c r="AJ142" s="79" t="s">
        <v>25</v>
      </c>
      <c r="AK142" s="80" t="s">
        <v>125</v>
      </c>
    </row>
    <row r="143" spans="1:37" ht="12.75" thickBot="1">
      <c r="A143" s="44" t="s">
        <v>76</v>
      </c>
      <c r="B143" s="49">
        <v>3</v>
      </c>
      <c r="C143" s="49"/>
      <c r="D143" s="49"/>
      <c r="E143" s="13"/>
      <c r="F143" s="13"/>
      <c r="G143" s="13"/>
      <c r="H143" s="13"/>
      <c r="I143" s="13"/>
      <c r="J143" s="13"/>
      <c r="K143" s="13"/>
      <c r="L143" s="13"/>
      <c r="M143" s="13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79">
        <f>B143+C143-E143-F143-G143-H143-I143-J143-K143-L143-M143-N143-O143-P143-Q143-R143-S143-T143-U143-V143-W143-X143-Y143-Z143-AA143-AB143-AC143-AD143-AE143-AF143-AG143-AH143-AI143</f>
        <v>3</v>
      </c>
      <c r="AK143" s="80">
        <f>D143+AJ143</f>
        <v>3</v>
      </c>
    </row>
    <row r="144" spans="1:37" ht="12.75" thickBot="1">
      <c r="A144" s="45" t="s">
        <v>82</v>
      </c>
      <c r="B144" s="49">
        <v>4</v>
      </c>
      <c r="C144" s="49"/>
      <c r="D144" s="49"/>
      <c r="E144" s="13"/>
      <c r="F144" s="13"/>
      <c r="G144" s="13"/>
      <c r="H144" s="13"/>
      <c r="I144" s="13"/>
      <c r="J144" s="13"/>
      <c r="K144" s="13"/>
      <c r="L144" s="13"/>
      <c r="M144" s="13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79">
        <f t="shared" ref="AJ144:AJ152" si="8">B144+C144-E144-F144-G144-H144-I144-J144-K144-L144-M144-N144-O144-P144-Q144-R144-S144-T144-U144-V144-W144-X144-Y144-Z144-AA144-AB144-AC144-AD144-AE144-AF144-AG144-AH144-AI144</f>
        <v>4</v>
      </c>
      <c r="AK144" s="80">
        <f t="shared" ref="AK144:AK152" si="9">D144+AJ144</f>
        <v>4</v>
      </c>
    </row>
    <row r="145" spans="1:49" ht="12.75" thickBot="1">
      <c r="A145" s="43" t="s">
        <v>77</v>
      </c>
      <c r="B145" s="34">
        <v>5</v>
      </c>
      <c r="C145" s="34"/>
      <c r="D145" s="34"/>
      <c r="E145" s="13"/>
      <c r="F145" s="13">
        <v>1</v>
      </c>
      <c r="G145" s="13"/>
      <c r="H145" s="13"/>
      <c r="I145" s="13"/>
      <c r="J145" s="13"/>
      <c r="K145" s="13"/>
      <c r="L145" s="13"/>
      <c r="M145" s="13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79">
        <f t="shared" si="8"/>
        <v>4</v>
      </c>
      <c r="AK145" s="80">
        <f t="shared" si="9"/>
        <v>4</v>
      </c>
    </row>
    <row r="146" spans="1:49" ht="12.75" thickBot="1">
      <c r="A146" s="23" t="s">
        <v>78</v>
      </c>
      <c r="B146" s="34">
        <v>10</v>
      </c>
      <c r="C146" s="34"/>
      <c r="D146" s="34"/>
      <c r="E146" s="13"/>
      <c r="F146" s="13"/>
      <c r="G146" s="13"/>
      <c r="H146" s="13"/>
      <c r="I146" s="13"/>
      <c r="J146" s="13"/>
      <c r="K146" s="13"/>
      <c r="L146" s="13"/>
      <c r="M146" s="13"/>
      <c r="N146" s="21">
        <v>1</v>
      </c>
      <c r="O146" s="21"/>
      <c r="P146" s="21"/>
      <c r="Q146" s="21"/>
      <c r="R146" s="21"/>
      <c r="S146" s="21"/>
      <c r="T146" s="21"/>
      <c r="U146" s="21"/>
      <c r="V146" s="21"/>
      <c r="W146" s="21">
        <v>1</v>
      </c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79">
        <f t="shared" si="8"/>
        <v>8</v>
      </c>
      <c r="AK146" s="80">
        <f t="shared" si="9"/>
        <v>8</v>
      </c>
    </row>
    <row r="147" spans="1:49" ht="12.75" thickBot="1">
      <c r="A147" s="23" t="s">
        <v>79</v>
      </c>
      <c r="B147" s="34">
        <v>6</v>
      </c>
      <c r="C147" s="34"/>
      <c r="D147" s="34"/>
      <c r="E147" s="13"/>
      <c r="F147" s="13"/>
      <c r="G147" s="13"/>
      <c r="H147" s="13"/>
      <c r="I147" s="13"/>
      <c r="J147" s="13"/>
      <c r="K147" s="13"/>
      <c r="L147" s="13"/>
      <c r="M147" s="13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79">
        <f t="shared" si="8"/>
        <v>6</v>
      </c>
      <c r="AK147" s="80">
        <f t="shared" si="9"/>
        <v>6</v>
      </c>
    </row>
    <row r="148" spans="1:49" ht="12.75" thickBot="1">
      <c r="A148" s="23" t="s">
        <v>80</v>
      </c>
      <c r="B148" s="34">
        <v>5</v>
      </c>
      <c r="C148" s="34"/>
      <c r="D148" s="34"/>
      <c r="E148" s="13"/>
      <c r="F148" s="13"/>
      <c r="G148" s="13"/>
      <c r="H148" s="13"/>
      <c r="I148" s="13"/>
      <c r="J148" s="13"/>
      <c r="K148" s="13"/>
      <c r="L148" s="13"/>
      <c r="M148" s="13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79">
        <f t="shared" si="8"/>
        <v>5</v>
      </c>
      <c r="AK148" s="80">
        <f t="shared" si="9"/>
        <v>5</v>
      </c>
    </row>
    <row r="149" spans="1:49" ht="12.75" thickBot="1">
      <c r="A149" s="23" t="s">
        <v>81</v>
      </c>
      <c r="B149" s="34">
        <v>4</v>
      </c>
      <c r="C149" s="34"/>
      <c r="D149" s="34"/>
      <c r="E149" s="13"/>
      <c r="F149" s="13"/>
      <c r="G149" s="13"/>
      <c r="H149" s="13"/>
      <c r="I149" s="13"/>
      <c r="J149" s="13"/>
      <c r="K149" s="13"/>
      <c r="L149" s="13"/>
      <c r="M149" s="13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79">
        <f t="shared" si="8"/>
        <v>4</v>
      </c>
      <c r="AK149" s="80">
        <f t="shared" si="9"/>
        <v>4</v>
      </c>
    </row>
    <row r="150" spans="1:49" ht="12.75" thickBot="1">
      <c r="A150" s="23" t="s">
        <v>83</v>
      </c>
      <c r="B150" s="34">
        <v>27</v>
      </c>
      <c r="C150" s="34"/>
      <c r="D150" s="34"/>
      <c r="E150" s="13"/>
      <c r="F150" s="13"/>
      <c r="G150" s="13"/>
      <c r="H150" s="13"/>
      <c r="I150" s="13"/>
      <c r="J150" s="13"/>
      <c r="K150" s="13"/>
      <c r="L150" s="13"/>
      <c r="M150" s="13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79">
        <f t="shared" si="8"/>
        <v>27</v>
      </c>
      <c r="AK150" s="80">
        <f t="shared" si="9"/>
        <v>27</v>
      </c>
    </row>
    <row r="151" spans="1:49" ht="12.75" thickBot="1">
      <c r="A151" s="24" t="s">
        <v>84</v>
      </c>
      <c r="B151" s="34">
        <v>17</v>
      </c>
      <c r="C151" s="34"/>
      <c r="D151" s="34"/>
      <c r="E151" s="13"/>
      <c r="F151" s="13"/>
      <c r="G151" s="13"/>
      <c r="H151" s="13"/>
      <c r="I151" s="13"/>
      <c r="J151" s="13"/>
      <c r="K151" s="13"/>
      <c r="L151" s="13"/>
      <c r="M151" s="13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79">
        <f t="shared" si="8"/>
        <v>17</v>
      </c>
      <c r="AK151" s="80">
        <f t="shared" si="9"/>
        <v>17</v>
      </c>
    </row>
    <row r="152" spans="1:49" ht="12.75" thickBot="1">
      <c r="A152" s="25" t="s">
        <v>85</v>
      </c>
      <c r="B152" s="50">
        <v>34</v>
      </c>
      <c r="C152" s="50"/>
      <c r="D152" s="50"/>
      <c r="E152" s="14"/>
      <c r="F152" s="14"/>
      <c r="G152" s="14"/>
      <c r="H152" s="14"/>
      <c r="I152" s="14"/>
      <c r="J152" s="14"/>
      <c r="K152" s="14"/>
      <c r="L152" s="14"/>
      <c r="M152" s="14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79">
        <f t="shared" si="8"/>
        <v>34</v>
      </c>
      <c r="AK152" s="80">
        <f t="shared" si="9"/>
        <v>34</v>
      </c>
    </row>
    <row r="153" spans="1:49" ht="12.75" thickBot="1"/>
    <row r="154" spans="1:49" ht="24" thickBot="1">
      <c r="A154" s="26" t="s">
        <v>86</v>
      </c>
      <c r="B154" s="53" t="s">
        <v>0</v>
      </c>
      <c r="C154" s="53" t="s">
        <v>123</v>
      </c>
      <c r="D154" s="55" t="s">
        <v>124</v>
      </c>
      <c r="E154" s="19"/>
      <c r="F154" s="19"/>
      <c r="G154" s="19"/>
      <c r="H154" s="19"/>
      <c r="I154" s="19"/>
      <c r="J154" s="19"/>
      <c r="K154" s="19"/>
      <c r="L154" s="19"/>
      <c r="M154" s="19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79" t="s">
        <v>25</v>
      </c>
      <c r="AK154" s="80" t="s">
        <v>125</v>
      </c>
      <c r="AT154" s="424"/>
      <c r="AU154" s="424"/>
      <c r="AV154" s="424"/>
      <c r="AW154" s="424"/>
    </row>
    <row r="155" spans="1:49" ht="12.75" thickBot="1">
      <c r="A155" s="4" t="s">
        <v>87</v>
      </c>
      <c r="B155" s="34">
        <v>11</v>
      </c>
      <c r="C155" s="34"/>
      <c r="D155" s="34"/>
      <c r="E155" s="13"/>
      <c r="F155" s="13"/>
      <c r="G155" s="13"/>
      <c r="H155" s="13"/>
      <c r="I155" s="13"/>
      <c r="J155" s="13"/>
      <c r="K155" s="13"/>
      <c r="L155" s="13"/>
      <c r="M155" s="13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79">
        <f t="shared" ref="AJ155:AJ160" si="10">B155+C155-E155-F155-G155-H155-I155-J155-K155-L155-M155-N155-O155-P155-Q155-R155-S155-T155-U155-V155-W155-X155-Y155-Z155-AA155-AB155-AC155-AD155-AE155-AF155-AG155-AH155-AI155</f>
        <v>11</v>
      </c>
      <c r="AK155" s="80">
        <f t="shared" ref="AK155:AK160" si="11">D155+AJ155</f>
        <v>11</v>
      </c>
      <c r="AT155" s="430"/>
    </row>
    <row r="156" spans="1:49" ht="12.75" thickBot="1">
      <c r="A156" s="4" t="s">
        <v>151</v>
      </c>
      <c r="B156" s="34">
        <v>5</v>
      </c>
      <c r="C156" s="34"/>
      <c r="D156" s="34"/>
      <c r="E156" s="13"/>
      <c r="F156" s="13"/>
      <c r="G156" s="13"/>
      <c r="H156" s="13"/>
      <c r="I156" s="13"/>
      <c r="J156" s="13"/>
      <c r="K156" s="13"/>
      <c r="L156" s="13"/>
      <c r="M156" s="13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79">
        <f t="shared" si="10"/>
        <v>5</v>
      </c>
      <c r="AK156" s="80">
        <f t="shared" si="11"/>
        <v>5</v>
      </c>
      <c r="AT156" s="430"/>
    </row>
    <row r="157" spans="1:49" ht="12.75" thickBot="1">
      <c r="A157" s="4" t="s">
        <v>152</v>
      </c>
      <c r="B157" s="34">
        <v>5</v>
      </c>
      <c r="C157" s="34"/>
      <c r="D157" s="34"/>
      <c r="E157" s="13"/>
      <c r="F157" s="13"/>
      <c r="G157" s="13"/>
      <c r="H157" s="13"/>
      <c r="I157" s="13"/>
      <c r="J157" s="13"/>
      <c r="K157" s="13"/>
      <c r="L157" s="13"/>
      <c r="M157" s="13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79">
        <f t="shared" si="10"/>
        <v>5</v>
      </c>
      <c r="AK157" s="80">
        <f t="shared" si="11"/>
        <v>5</v>
      </c>
      <c r="AT157" s="96"/>
    </row>
    <row r="158" spans="1:49" ht="12.75" thickBot="1">
      <c r="A158" s="4" t="s">
        <v>89</v>
      </c>
      <c r="B158" s="34">
        <v>6</v>
      </c>
      <c r="C158" s="34"/>
      <c r="D158" s="34"/>
      <c r="E158" s="13"/>
      <c r="F158" s="13"/>
      <c r="G158" s="13"/>
      <c r="H158" s="13"/>
      <c r="I158" s="13"/>
      <c r="J158" s="13"/>
      <c r="K158" s="13"/>
      <c r="L158" s="13"/>
      <c r="M158" s="13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79">
        <f t="shared" si="10"/>
        <v>6</v>
      </c>
      <c r="AK158" s="80">
        <f t="shared" si="11"/>
        <v>6</v>
      </c>
      <c r="AT158" s="431"/>
      <c r="AU158" s="431"/>
      <c r="AV158" s="431"/>
      <c r="AW158" s="431"/>
    </row>
    <row r="159" spans="1:49" ht="12.75" thickBot="1">
      <c r="A159" s="4" t="s">
        <v>90</v>
      </c>
      <c r="B159" s="34">
        <v>5</v>
      </c>
      <c r="C159" s="34"/>
      <c r="D159" s="34"/>
      <c r="E159" s="13"/>
      <c r="F159" s="13"/>
      <c r="G159" s="13"/>
      <c r="H159" s="13"/>
      <c r="I159" s="13"/>
      <c r="J159" s="13"/>
      <c r="K159" s="13"/>
      <c r="L159" s="13"/>
      <c r="M159" s="13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79">
        <f t="shared" si="10"/>
        <v>5</v>
      </c>
      <c r="AK159" s="80">
        <f t="shared" si="11"/>
        <v>5</v>
      </c>
      <c r="AT159" s="7"/>
    </row>
    <row r="160" spans="1:49" ht="12.75" thickBot="1">
      <c r="A160" s="5" t="s">
        <v>91</v>
      </c>
      <c r="B160" s="50">
        <v>5</v>
      </c>
      <c r="C160" s="50"/>
      <c r="D160" s="50"/>
      <c r="E160" s="14"/>
      <c r="F160" s="14"/>
      <c r="G160" s="14"/>
      <c r="H160" s="14"/>
      <c r="I160" s="14"/>
      <c r="J160" s="14"/>
      <c r="K160" s="14"/>
      <c r="L160" s="14"/>
      <c r="M160" s="14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79">
        <f t="shared" si="10"/>
        <v>5</v>
      </c>
      <c r="AK160" s="80">
        <f t="shared" si="11"/>
        <v>5</v>
      </c>
    </row>
    <row r="161" spans="1:37" ht="12.75" thickBot="1"/>
    <row r="162" spans="1:37" ht="21.75" thickBot="1">
      <c r="A162" s="42" t="s">
        <v>92</v>
      </c>
      <c r="B162" s="53" t="s">
        <v>0</v>
      </c>
      <c r="C162" s="53" t="s">
        <v>123</v>
      </c>
      <c r="D162" s="55" t="s">
        <v>124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79" t="s">
        <v>25</v>
      </c>
      <c r="AK162" s="80" t="s">
        <v>125</v>
      </c>
    </row>
    <row r="163" spans="1:37" ht="12.75" thickBot="1">
      <c r="A163" s="36" t="s">
        <v>100</v>
      </c>
      <c r="B163" s="49">
        <v>634</v>
      </c>
      <c r="C163" s="49"/>
      <c r="D163" s="49"/>
      <c r="E163" s="13"/>
      <c r="F163" s="13"/>
      <c r="G163" s="13"/>
      <c r="H163" s="13"/>
      <c r="I163" s="13"/>
      <c r="J163" s="13"/>
      <c r="K163" s="13"/>
      <c r="L163" s="13"/>
      <c r="M163" s="13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79">
        <f t="shared" ref="AJ163:AJ168" si="12">B163+C163-E163-F163-G163-H163-I163-J163-K163-L163-M163-N163-O163-P163-Q163-R163-S163-T163-U163-V163-W163-X163-Y163-Z163-AA163-AB163-AC163-AD163-AE163-AF163-AG163-AH163-AI163</f>
        <v>634</v>
      </c>
      <c r="AK163" s="80">
        <f t="shared" ref="AK163:AK168" si="13">D163+AJ163</f>
        <v>634</v>
      </c>
    </row>
    <row r="164" spans="1:37" ht="12.75" thickBot="1">
      <c r="A164" s="37" t="s">
        <v>93</v>
      </c>
      <c r="B164" s="49">
        <v>87</v>
      </c>
      <c r="C164" s="49"/>
      <c r="D164" s="49"/>
      <c r="E164" s="13"/>
      <c r="F164" s="13"/>
      <c r="G164" s="13"/>
      <c r="H164" s="13"/>
      <c r="I164" s="13"/>
      <c r="J164" s="13"/>
      <c r="K164" s="13"/>
      <c r="L164" s="13"/>
      <c r="M164" s="13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79">
        <f t="shared" si="12"/>
        <v>87</v>
      </c>
      <c r="AK164" s="80">
        <f t="shared" si="13"/>
        <v>87</v>
      </c>
    </row>
    <row r="165" spans="1:37" ht="12.75" thickBot="1">
      <c r="A165" s="38" t="s">
        <v>94</v>
      </c>
      <c r="B165" s="49">
        <v>350</v>
      </c>
      <c r="C165" s="49"/>
      <c r="D165" s="49"/>
      <c r="E165" s="13"/>
      <c r="F165" s="13"/>
      <c r="G165" s="13"/>
      <c r="H165" s="13"/>
      <c r="I165" s="13"/>
      <c r="J165" s="13"/>
      <c r="K165" s="13"/>
      <c r="L165" s="13"/>
      <c r="M165" s="13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79">
        <f t="shared" si="12"/>
        <v>350</v>
      </c>
      <c r="AK165" s="80">
        <f t="shared" si="13"/>
        <v>350</v>
      </c>
    </row>
    <row r="166" spans="1:37" ht="12.75" thickBot="1">
      <c r="A166" s="15" t="s">
        <v>95</v>
      </c>
      <c r="B166" s="34">
        <v>1000</v>
      </c>
      <c r="C166" s="34"/>
      <c r="D166" s="34"/>
      <c r="E166" s="13"/>
      <c r="F166" s="13"/>
      <c r="G166" s="13"/>
      <c r="H166" s="13"/>
      <c r="I166" s="13"/>
      <c r="J166" s="13"/>
      <c r="K166" s="13"/>
      <c r="L166" s="13"/>
      <c r="M166" s="13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79">
        <f t="shared" si="12"/>
        <v>1000</v>
      </c>
      <c r="AK166" s="80">
        <f t="shared" si="13"/>
        <v>1000</v>
      </c>
    </row>
    <row r="167" spans="1:37" ht="12.75" thickBot="1">
      <c r="A167" s="4" t="s">
        <v>96</v>
      </c>
      <c r="B167" s="34">
        <v>330</v>
      </c>
      <c r="C167" s="34"/>
      <c r="D167" s="34"/>
      <c r="E167" s="13"/>
      <c r="F167" s="13"/>
      <c r="G167" s="13"/>
      <c r="H167" s="13"/>
      <c r="I167" s="13"/>
      <c r="J167" s="13"/>
      <c r="K167" s="13"/>
      <c r="L167" s="13"/>
      <c r="M167" s="13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79">
        <f t="shared" si="12"/>
        <v>330</v>
      </c>
      <c r="AK167" s="80">
        <f t="shared" si="13"/>
        <v>330</v>
      </c>
    </row>
    <row r="168" spans="1:37" ht="12.75" thickBot="1">
      <c r="A168" s="5" t="s">
        <v>97</v>
      </c>
      <c r="B168" s="50">
        <v>300</v>
      </c>
      <c r="C168" s="50"/>
      <c r="D168" s="50"/>
      <c r="E168" s="14"/>
      <c r="F168" s="14"/>
      <c r="G168" s="14"/>
      <c r="H168" s="14"/>
      <c r="I168" s="14"/>
      <c r="J168" s="14"/>
      <c r="K168" s="14"/>
      <c r="L168" s="14"/>
      <c r="M168" s="14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79">
        <f t="shared" si="12"/>
        <v>300</v>
      </c>
      <c r="AK168" s="80">
        <f t="shared" si="13"/>
        <v>300</v>
      </c>
    </row>
    <row r="187" spans="1:37" ht="21.75" customHeight="1" thickBot="1"/>
    <row r="188" spans="1:37" ht="21.75" thickBot="1">
      <c r="A188" s="42"/>
      <c r="B188" s="53"/>
      <c r="C188" s="53"/>
      <c r="D188" s="55"/>
      <c r="E188" s="19">
        <v>1</v>
      </c>
      <c r="F188" s="19">
        <v>2</v>
      </c>
      <c r="G188" s="19">
        <v>3</v>
      </c>
      <c r="H188" s="19">
        <v>4</v>
      </c>
      <c r="I188" s="19">
        <v>5</v>
      </c>
      <c r="J188" s="19">
        <v>6</v>
      </c>
      <c r="K188" s="19">
        <v>7</v>
      </c>
      <c r="L188" s="19">
        <v>8</v>
      </c>
      <c r="M188" s="19">
        <v>9</v>
      </c>
      <c r="N188" s="20">
        <v>10</v>
      </c>
      <c r="O188" s="20">
        <v>11</v>
      </c>
      <c r="P188" s="20">
        <v>12</v>
      </c>
      <c r="Q188" s="20">
        <v>13</v>
      </c>
      <c r="R188" s="20">
        <v>14</v>
      </c>
      <c r="S188" s="20">
        <v>15</v>
      </c>
      <c r="T188" s="20">
        <v>16</v>
      </c>
      <c r="U188" s="20">
        <v>17</v>
      </c>
      <c r="V188" s="20">
        <v>18</v>
      </c>
      <c r="W188" s="20">
        <v>19</v>
      </c>
      <c r="X188" s="20">
        <v>20</v>
      </c>
      <c r="Y188" s="20">
        <v>21</v>
      </c>
      <c r="Z188" s="20">
        <v>22</v>
      </c>
      <c r="AA188" s="20">
        <v>23</v>
      </c>
      <c r="AB188" s="20">
        <v>24</v>
      </c>
      <c r="AC188" s="20">
        <v>25</v>
      </c>
      <c r="AD188" s="20">
        <v>26</v>
      </c>
      <c r="AE188" s="20">
        <v>27</v>
      </c>
      <c r="AF188" s="20">
        <v>28</v>
      </c>
      <c r="AG188" s="20">
        <v>29</v>
      </c>
      <c r="AH188" s="20">
        <v>30</v>
      </c>
      <c r="AI188" s="20">
        <v>31</v>
      </c>
      <c r="AJ188" s="79"/>
      <c r="AK188" s="80"/>
    </row>
    <row r="189" spans="1:37" ht="21.75" thickBot="1">
      <c r="A189" s="26" t="s">
        <v>102</v>
      </c>
      <c r="B189" s="53" t="s">
        <v>0</v>
      </c>
      <c r="C189" s="53" t="s">
        <v>123</v>
      </c>
      <c r="D189" s="55" t="s">
        <v>124</v>
      </c>
      <c r="E189" s="19"/>
      <c r="F189" s="19"/>
      <c r="G189" s="19"/>
      <c r="H189" s="19"/>
      <c r="I189" s="19"/>
      <c r="J189" s="19"/>
      <c r="K189" s="19"/>
      <c r="L189" s="19"/>
      <c r="M189" s="19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79" t="s">
        <v>25</v>
      </c>
      <c r="AK189" s="80" t="s">
        <v>125</v>
      </c>
    </row>
    <row r="190" spans="1:37" ht="12.75" thickBot="1">
      <c r="A190" s="5" t="s">
        <v>157</v>
      </c>
      <c r="B190" s="50">
        <v>49</v>
      </c>
      <c r="C190" s="50"/>
      <c r="D190" s="50"/>
      <c r="E190" s="14"/>
      <c r="F190" s="14"/>
      <c r="G190" s="14"/>
      <c r="H190" s="14"/>
      <c r="I190" s="14"/>
      <c r="J190" s="14"/>
      <c r="K190" s="14"/>
      <c r="L190" s="14"/>
      <c r="M190" s="14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79">
        <f>B190+C190-E190-F190-G190-H190-I190-J190-K190-L190-M190-N190-O190-P190-Q190-R190-S190-T190-U190-V190-W190-X190-Y190-Z190-AA190-AB190-AC190-AD190-AE190-AF190-AG190-AH190-AI190</f>
        <v>49</v>
      </c>
      <c r="AK190" s="80">
        <f>D190+AJ190</f>
        <v>49</v>
      </c>
    </row>
    <row r="191" spans="1:37" ht="12.75" thickBot="1"/>
    <row r="192" spans="1:37" ht="21.75" thickBot="1">
      <c r="A192" s="26" t="s">
        <v>104</v>
      </c>
      <c r="B192" s="53"/>
      <c r="C192" s="53" t="s">
        <v>123</v>
      </c>
      <c r="D192" s="55" t="s">
        <v>124</v>
      </c>
      <c r="E192" s="19"/>
      <c r="F192" s="19"/>
      <c r="G192" s="19"/>
      <c r="H192" s="19"/>
      <c r="I192" s="19"/>
      <c r="J192" s="19"/>
      <c r="K192" s="19"/>
      <c r="L192" s="19"/>
      <c r="M192" s="19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79" t="s">
        <v>25</v>
      </c>
      <c r="AK192" s="80" t="s">
        <v>125</v>
      </c>
    </row>
    <row r="193" spans="1:37" ht="12.75" thickBot="1">
      <c r="A193" s="4" t="s">
        <v>105</v>
      </c>
      <c r="B193" s="34">
        <v>56</v>
      </c>
      <c r="C193" s="34"/>
      <c r="D193" s="34"/>
      <c r="E193" s="13"/>
      <c r="F193" s="13">
        <v>7</v>
      </c>
      <c r="G193" s="13"/>
      <c r="H193" s="13"/>
      <c r="I193" s="13"/>
      <c r="J193" s="13"/>
      <c r="K193" s="13">
        <v>4</v>
      </c>
      <c r="L193" s="13"/>
      <c r="M193" s="13"/>
      <c r="N193" s="21"/>
      <c r="O193" s="21"/>
      <c r="P193" s="21"/>
      <c r="Q193" s="21"/>
      <c r="R193" s="21"/>
      <c r="S193" s="21"/>
      <c r="T193" s="21">
        <v>3</v>
      </c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79">
        <f>B193+C193-E193-F193-G193-H193-I193-J193-K193-L193-M193-N193-O193-P193-Q193-R193-S193-T193-U193-V193-W193-X193-Y193-Z193-AA193-AB193-AC193-AD193-AE193-AF193-AG193-AH193-AI193</f>
        <v>42</v>
      </c>
      <c r="AK193" s="80">
        <f>D193+AJ193</f>
        <v>42</v>
      </c>
    </row>
    <row r="194" spans="1:37" ht="12.75" thickBot="1">
      <c r="A194" s="5" t="s">
        <v>156</v>
      </c>
      <c r="B194" s="50">
        <v>424</v>
      </c>
      <c r="C194" s="50"/>
      <c r="D194" s="50"/>
      <c r="E194" s="14"/>
      <c r="F194" s="14"/>
      <c r="G194" s="14"/>
      <c r="H194" s="14"/>
      <c r="I194" s="14"/>
      <c r="J194" s="14"/>
      <c r="K194" s="14"/>
      <c r="L194" s="14"/>
      <c r="M194" s="14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79">
        <f>B194+C194-E194-F194-G194-H194-I194-J194-K194-L194-M194-N194-O194-P194-Q194-R194-S194-T194-U194-V194-W194-X194-Y194-Z194-AA194-AB194-AC194-AD194-AE194-AF194-AG194-AH194-AI194</f>
        <v>424</v>
      </c>
      <c r="AK194" s="80">
        <f>D194+AJ194</f>
        <v>424</v>
      </c>
    </row>
    <row r="195" spans="1:37" ht="12.75" thickBot="1"/>
    <row r="196" spans="1:37" ht="21.75" thickBot="1">
      <c r="A196" s="26" t="s">
        <v>106</v>
      </c>
      <c r="B196" s="53"/>
      <c r="C196" s="53" t="s">
        <v>123</v>
      </c>
      <c r="D196" s="69" t="s">
        <v>124</v>
      </c>
      <c r="E196" s="19"/>
      <c r="F196" s="19"/>
      <c r="G196" s="19"/>
      <c r="H196" s="19"/>
      <c r="I196" s="19"/>
      <c r="J196" s="19"/>
      <c r="K196" s="19"/>
      <c r="L196" s="19"/>
      <c r="M196" s="19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79" t="s">
        <v>25</v>
      </c>
      <c r="AK196" s="80" t="s">
        <v>125</v>
      </c>
    </row>
    <row r="197" spans="1:37" ht="12.75" thickBot="1">
      <c r="A197" s="43" t="s">
        <v>142</v>
      </c>
      <c r="B197" s="48">
        <v>42</v>
      </c>
      <c r="C197" s="48"/>
      <c r="D197" s="59"/>
      <c r="E197" s="11"/>
      <c r="F197" s="11"/>
      <c r="G197" s="11"/>
      <c r="H197" s="11"/>
      <c r="I197" s="11"/>
      <c r="J197" s="11"/>
      <c r="K197" s="11"/>
      <c r="L197" s="11"/>
      <c r="M197" s="11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79">
        <v>42</v>
      </c>
      <c r="AK197" s="80"/>
    </row>
    <row r="198" spans="1:37" ht="12.75" thickBot="1">
      <c r="A198" s="43" t="s">
        <v>141</v>
      </c>
      <c r="B198" s="48">
        <v>40</v>
      </c>
      <c r="C198" s="48"/>
      <c r="D198" s="59"/>
      <c r="E198" s="11"/>
      <c r="F198" s="11"/>
      <c r="G198" s="11"/>
      <c r="H198" s="11"/>
      <c r="I198" s="11"/>
      <c r="J198" s="11"/>
      <c r="K198" s="11"/>
      <c r="L198" s="11"/>
      <c r="M198" s="11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79">
        <v>40</v>
      </c>
      <c r="AK198" s="80"/>
    </row>
    <row r="199" spans="1:37" ht="12.75" thickBot="1">
      <c r="A199" s="43" t="s">
        <v>134</v>
      </c>
      <c r="B199" s="48">
        <v>28</v>
      </c>
      <c r="C199" s="48"/>
      <c r="D199" s="59"/>
      <c r="E199" s="11"/>
      <c r="F199" s="11"/>
      <c r="G199" s="11"/>
      <c r="H199" s="11"/>
      <c r="I199" s="11"/>
      <c r="J199" s="11"/>
      <c r="K199" s="11"/>
      <c r="L199" s="11"/>
      <c r="M199" s="11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79">
        <v>28</v>
      </c>
      <c r="AK199" s="80"/>
    </row>
    <row r="200" spans="1:37" ht="12.75" thickBot="1">
      <c r="A200" s="4" t="s">
        <v>107</v>
      </c>
      <c r="B200" s="34">
        <v>93</v>
      </c>
      <c r="C200" s="34"/>
      <c r="D200" s="34"/>
      <c r="E200" s="13"/>
      <c r="F200" s="13"/>
      <c r="G200" s="13"/>
      <c r="H200" s="13"/>
      <c r="I200" s="13"/>
      <c r="J200" s="13"/>
      <c r="K200" s="13"/>
      <c r="L200" s="13"/>
      <c r="M200" s="13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79">
        <f>B200+C200-E200-F200-G200-H200-I200-J200-K200-L200-M200-N200-O200-P200-Q200-R200-S200-T200-U200-V200-W200-X200-Y200-Z200-AA200-AB200-AC200-AD200-AE200-AF200-AG200-AH200-AI200</f>
        <v>93</v>
      </c>
      <c r="AK200" s="80">
        <f>D200+AJ200</f>
        <v>93</v>
      </c>
    </row>
    <row r="201" spans="1:37" ht="12.75" thickBot="1">
      <c r="A201" s="5" t="s">
        <v>144</v>
      </c>
      <c r="B201" s="50">
        <v>83</v>
      </c>
      <c r="C201" s="50"/>
      <c r="D201" s="50"/>
      <c r="E201" s="14"/>
      <c r="F201" s="14"/>
      <c r="G201" s="14"/>
      <c r="H201" s="14"/>
      <c r="I201" s="14">
        <v>6</v>
      </c>
      <c r="J201" s="14"/>
      <c r="K201" s="14"/>
      <c r="L201" s="14"/>
      <c r="M201" s="14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79">
        <f>B201+C201-E201-F201-G201-H201-I201-J201-K201-L201-M201-N201-O201-P201-Q201-R201-S201-T201-U201-V201-W201-X201-Y201-Z201-AA201-AB201-AC201-AD201-AE201-AF201-AG201-AH201-AI201</f>
        <v>77</v>
      </c>
      <c r="AK201" s="80">
        <f>D201+AJ201</f>
        <v>77</v>
      </c>
    </row>
    <row r="203" spans="1:37">
      <c r="A203" s="21" t="s">
        <v>119</v>
      </c>
      <c r="B203" s="34">
        <v>772</v>
      </c>
      <c r="C203" s="34"/>
      <c r="D203" s="59"/>
      <c r="E203" s="13"/>
      <c r="F203" s="13"/>
      <c r="G203" s="13"/>
      <c r="H203" s="13"/>
      <c r="I203" s="13"/>
      <c r="J203" s="13"/>
      <c r="K203" s="13"/>
      <c r="L203" s="13"/>
      <c r="M203" s="13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34">
        <f>B203+C203-E203-F203-G203-H203-I203-J203-K203-L203-M203-N203-O203-P203-Q203-R203-S203-T203-U203-V203-W203-X203-Y203-Z203-AA203-AB203-AC203-AD203-AE203-AF203-AG203-AH203-AI203</f>
        <v>772</v>
      </c>
      <c r="AK203" s="80">
        <f>D203+AJ203</f>
        <v>772</v>
      </c>
    </row>
    <row r="204" spans="1:37">
      <c r="A204" s="21" t="s">
        <v>120</v>
      </c>
      <c r="B204" s="34">
        <v>288</v>
      </c>
      <c r="C204" s="34"/>
      <c r="D204" s="34"/>
      <c r="E204" s="13"/>
      <c r="F204" s="13"/>
      <c r="G204" s="13"/>
      <c r="H204" s="13"/>
      <c r="I204" s="13"/>
      <c r="J204" s="13"/>
      <c r="K204" s="13"/>
      <c r="L204" s="13"/>
      <c r="M204" s="13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34">
        <f>B204+C204-E204-F204-G204-H204-I204-J204-K204-L204-M204-N204-O204-P204-Q204-R204-S204-T204-U204-V204-W204-X204-Y204-Z204-AA204-AB204-AC204-AD204-AE204-AF204-AG204-AH204-AI204</f>
        <v>288</v>
      </c>
      <c r="AK204" s="80">
        <f>D204+AJ204</f>
        <v>288</v>
      </c>
    </row>
  </sheetData>
  <mergeCells count="4">
    <mergeCell ref="A1:AK1"/>
    <mergeCell ref="AT154:AW154"/>
    <mergeCell ref="AT155:AT156"/>
    <mergeCell ref="AT158:AW158"/>
  </mergeCells>
  <pageMargins left="0.25" right="0.25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7"/>
  <sheetViews>
    <sheetView topLeftCell="A31" workbookViewId="0">
      <selection activeCell="A37" sqref="A37"/>
    </sheetView>
  </sheetViews>
  <sheetFormatPr defaultRowHeight="12"/>
  <cols>
    <col min="1" max="1" width="24.85546875" style="6" customWidth="1"/>
    <col min="2" max="3" width="5.42578125" style="27" customWidth="1"/>
    <col min="4" max="4" width="6.28515625" style="27" customWidth="1"/>
    <col min="5" max="5" width="4" style="99" customWidth="1"/>
    <col min="6" max="13" width="3.140625" style="99" customWidth="1"/>
    <col min="14" max="19" width="3.140625" style="6" customWidth="1"/>
    <col min="20" max="20" width="4" style="6" customWidth="1"/>
    <col min="21" max="25" width="3.140625" style="6" customWidth="1"/>
    <col min="26" max="26" width="3.7109375" style="6" customWidth="1"/>
    <col min="27" max="27" width="4" style="6" customWidth="1"/>
    <col min="28" max="28" width="3.140625" style="6" customWidth="1"/>
    <col min="29" max="29" width="3.42578125" style="6" customWidth="1"/>
    <col min="30" max="35" width="3.140625" style="6" customWidth="1"/>
    <col min="36" max="36" width="6.7109375" style="27" customWidth="1"/>
    <col min="37" max="37" width="13.5703125" style="76" customWidth="1"/>
    <col min="38" max="38" width="10.7109375" style="6" customWidth="1"/>
    <col min="39" max="39" width="16.5703125" style="6" customWidth="1"/>
    <col min="40" max="40" width="3.140625" style="6" customWidth="1"/>
    <col min="41" max="41" width="11.28515625" style="6" customWidth="1"/>
    <col min="42" max="42" width="12.42578125" style="6" customWidth="1"/>
    <col min="43" max="44" width="3.140625" style="6" customWidth="1"/>
    <col min="45" max="58" width="6.5703125" style="6" customWidth="1"/>
    <col min="59" max="59" width="7" style="6" customWidth="1"/>
    <col min="60" max="60" width="6.85546875" style="6" customWidth="1"/>
    <col min="61" max="16384" width="9.140625" style="6"/>
  </cols>
  <sheetData>
    <row r="1" spans="1:61" ht="22.5" customHeight="1">
      <c r="A1" s="422" t="s">
        <v>158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</row>
    <row r="2" spans="1:61" ht="12.75" customHeight="1" thickBot="1"/>
    <row r="3" spans="1:61" ht="13.5" customHeight="1" thickBot="1">
      <c r="A3" s="8"/>
      <c r="B3" s="47" t="s">
        <v>0</v>
      </c>
      <c r="C3" s="47" t="s">
        <v>123</v>
      </c>
      <c r="D3" s="55" t="s">
        <v>124</v>
      </c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9">
        <v>7</v>
      </c>
      <c r="L3" s="9">
        <v>8</v>
      </c>
      <c r="M3" s="9">
        <v>9</v>
      </c>
      <c r="N3" s="10">
        <v>10</v>
      </c>
      <c r="O3" s="10">
        <v>11</v>
      </c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0">
        <v>30</v>
      </c>
      <c r="AI3" s="10">
        <v>31</v>
      </c>
      <c r="AJ3" s="77" t="s">
        <v>25</v>
      </c>
      <c r="AK3" s="80" t="s">
        <v>125</v>
      </c>
    </row>
    <row r="4" spans="1:61" ht="21.75" thickBot="1">
      <c r="A4" s="39" t="s">
        <v>1</v>
      </c>
      <c r="B4" s="61"/>
      <c r="C4" s="61"/>
      <c r="D4" s="62"/>
      <c r="E4" s="63"/>
      <c r="F4" s="63"/>
      <c r="G4" s="63"/>
      <c r="H4" s="63"/>
      <c r="I4" s="63"/>
      <c r="J4" s="63"/>
      <c r="K4" s="63"/>
      <c r="L4" s="63"/>
      <c r="M4" s="63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78"/>
      <c r="AK4" s="80"/>
    </row>
    <row r="5" spans="1:61" ht="20.100000000000001" customHeight="1" thickBot="1">
      <c r="A5" s="36" t="s">
        <v>7</v>
      </c>
      <c r="B5" s="54">
        <v>960</v>
      </c>
      <c r="C5" s="54"/>
      <c r="D5" s="66"/>
      <c r="E5" s="19"/>
      <c r="F5" s="19"/>
      <c r="G5" s="19"/>
      <c r="H5" s="19"/>
      <c r="I5" s="19"/>
      <c r="J5" s="19"/>
      <c r="K5" s="19"/>
      <c r="L5" s="19"/>
      <c r="M5" s="19"/>
      <c r="N5" s="19"/>
      <c r="O5" s="19">
        <v>32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79">
        <f>B5+C5-E5-F5-G5-H5-I5-J5-K5-L5-M5-N5-O5-P5-Q5-R5-S5-T5-U5-V5-W5-X5-Y5-Z5-AA5-AB5-AC5-AD5-AE5-AF5-AG5-AH5-AI5</f>
        <v>928</v>
      </c>
      <c r="AK5" s="80">
        <f>D5+AJ5</f>
        <v>928</v>
      </c>
      <c r="BI5" s="99"/>
    </row>
    <row r="6" spans="1:61" ht="20.100000000000001" customHeight="1" thickBot="1">
      <c r="A6" s="37" t="s">
        <v>8</v>
      </c>
      <c r="B6" s="49">
        <v>160</v>
      </c>
      <c r="C6" s="49"/>
      <c r="D6" s="56"/>
      <c r="E6" s="13"/>
      <c r="F6" s="13"/>
      <c r="G6" s="13"/>
      <c r="H6" s="13"/>
      <c r="I6" s="13"/>
      <c r="J6" s="13">
        <v>32</v>
      </c>
      <c r="K6" s="13"/>
      <c r="L6" s="13"/>
      <c r="M6" s="13"/>
      <c r="N6" s="13"/>
      <c r="O6" s="13"/>
      <c r="P6" s="13"/>
      <c r="Q6" s="13">
        <v>32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79">
        <f>B6+C6-E6-F6-G6-H6-I6-J6-K6-L6-M6-N6-O6-P6-Q6-R6-S6-T6-U6-V6-W6-X6-Y6-Z6-AA6-AB6-AC6-AD6-AE6-AF6-AG6-AH6-AI6</f>
        <v>96</v>
      </c>
      <c r="AK6" s="80">
        <f t="shared" ref="AK6:AK29" si="0">D6+AJ6</f>
        <v>96</v>
      </c>
    </row>
    <row r="7" spans="1:61" ht="20.100000000000001" customHeight="1" thickBot="1">
      <c r="A7" s="38" t="s">
        <v>9</v>
      </c>
      <c r="B7" s="51">
        <v>27</v>
      </c>
      <c r="C7" s="51"/>
      <c r="D7" s="6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79">
        <f t="shared" ref="AJ7:AJ29" si="1">B7+C7-E7-F7-G7-H7-I7-J7-K7-L7-M7-N7-O7-P7-Q7-R7-S7-T7-U7-V7-W7-X7-Y7-Z7-AA7-AB7-AC7-AD7-AE7-AF7-AG7-AH7-AI7</f>
        <v>27</v>
      </c>
      <c r="AK7" s="80">
        <f t="shared" si="0"/>
        <v>27</v>
      </c>
    </row>
    <row r="8" spans="1:61" ht="20.100000000000001" customHeight="1" thickBot="1">
      <c r="A8" s="8" t="s">
        <v>164</v>
      </c>
      <c r="B8" s="47">
        <v>29</v>
      </c>
      <c r="C8" s="47"/>
      <c r="D8" s="5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79">
        <f t="shared" si="1"/>
        <v>29</v>
      </c>
      <c r="AK8" s="80">
        <f t="shared" si="0"/>
        <v>29</v>
      </c>
    </row>
    <row r="9" spans="1:61" ht="12.75" thickBot="1">
      <c r="D9" s="58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33"/>
    </row>
    <row r="10" spans="1:61" ht="21.75" thickBot="1">
      <c r="A10" s="1" t="s">
        <v>2</v>
      </c>
      <c r="B10" s="47"/>
      <c r="C10" s="47"/>
      <c r="D10" s="5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79"/>
      <c r="AK10" s="80"/>
    </row>
    <row r="11" spans="1:61" ht="20.100000000000001" customHeight="1" thickBot="1">
      <c r="A11" s="18" t="s">
        <v>115</v>
      </c>
      <c r="B11" s="53">
        <v>138</v>
      </c>
      <c r="C11" s="53"/>
      <c r="D11" s="71"/>
      <c r="E11" s="19">
        <v>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79">
        <f t="shared" si="1"/>
        <v>130</v>
      </c>
      <c r="AK11" s="80">
        <f t="shared" si="0"/>
        <v>130</v>
      </c>
    </row>
    <row r="12" spans="1:61" ht="20.100000000000001" customHeight="1" thickBot="1">
      <c r="A12" s="35" t="s">
        <v>114</v>
      </c>
      <c r="B12" s="90">
        <v>288</v>
      </c>
      <c r="C12" s="90"/>
      <c r="D12" s="91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79">
        <f t="shared" si="1"/>
        <v>288</v>
      </c>
      <c r="AK12" s="80">
        <f t="shared" si="0"/>
        <v>288</v>
      </c>
    </row>
    <row r="13" spans="1:61" ht="20.100000000000001" customHeight="1" thickBot="1">
      <c r="A13" s="18" t="s">
        <v>3</v>
      </c>
      <c r="B13" s="53">
        <v>352</v>
      </c>
      <c r="C13" s="53">
        <v>32</v>
      </c>
      <c r="D13" s="71"/>
      <c r="E13" s="19">
        <v>10</v>
      </c>
      <c r="F13" s="19"/>
      <c r="G13" s="19"/>
      <c r="H13" s="19"/>
      <c r="I13" s="19"/>
      <c r="J13" s="19"/>
      <c r="K13" s="19"/>
      <c r="L13" s="19">
        <v>13</v>
      </c>
      <c r="M13" s="19"/>
      <c r="N13" s="19"/>
      <c r="O13" s="19"/>
      <c r="P13" s="19"/>
      <c r="Q13" s="19"/>
      <c r="R13" s="19"/>
      <c r="S13" s="19"/>
      <c r="T13" s="19"/>
      <c r="U13" s="19">
        <v>10</v>
      </c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79">
        <f t="shared" si="1"/>
        <v>351</v>
      </c>
      <c r="AK13" s="80">
        <f t="shared" si="0"/>
        <v>351</v>
      </c>
    </row>
    <row r="14" spans="1:61" ht="20.100000000000001" customHeight="1" thickBot="1">
      <c r="A14" s="4" t="s">
        <v>15</v>
      </c>
      <c r="B14" s="34">
        <v>48</v>
      </c>
      <c r="C14" s="34"/>
      <c r="D14" s="59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79">
        <f t="shared" si="1"/>
        <v>48</v>
      </c>
      <c r="AK14" s="80">
        <f t="shared" si="0"/>
        <v>48</v>
      </c>
    </row>
    <row r="15" spans="1:61" ht="20.100000000000001" customHeight="1" thickBot="1">
      <c r="A15" s="4" t="s">
        <v>148</v>
      </c>
      <c r="B15" s="34">
        <v>199</v>
      </c>
      <c r="C15" s="34">
        <v>34</v>
      </c>
      <c r="D15" s="59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>
        <v>16</v>
      </c>
      <c r="P15" s="13"/>
      <c r="Q15" s="13"/>
      <c r="R15" s="13"/>
      <c r="S15" s="13"/>
      <c r="T15" s="13"/>
      <c r="U15" s="13"/>
      <c r="V15" s="13"/>
      <c r="W15" s="13"/>
      <c r="X15" s="13">
        <v>16</v>
      </c>
      <c r="Y15" s="13"/>
      <c r="Z15" s="13"/>
      <c r="AA15" s="13"/>
      <c r="AB15" s="13"/>
      <c r="AC15" s="13">
        <v>5</v>
      </c>
      <c r="AD15" s="13"/>
      <c r="AE15" s="13"/>
      <c r="AF15" s="13"/>
      <c r="AG15" s="13"/>
      <c r="AH15" s="13"/>
      <c r="AI15" s="13"/>
      <c r="AJ15" s="79">
        <f t="shared" si="1"/>
        <v>196</v>
      </c>
      <c r="AK15" s="80">
        <f t="shared" si="0"/>
        <v>196</v>
      </c>
    </row>
    <row r="16" spans="1:61" ht="20.100000000000001" customHeight="1" thickBot="1">
      <c r="A16" s="4" t="s">
        <v>13</v>
      </c>
      <c r="B16" s="34">
        <v>285</v>
      </c>
      <c r="C16" s="34"/>
      <c r="D16" s="59"/>
      <c r="E16" s="13"/>
      <c r="F16" s="13"/>
      <c r="G16" s="13"/>
      <c r="H16" s="13"/>
      <c r="I16" s="13"/>
      <c r="J16" s="13"/>
      <c r="K16" s="13"/>
      <c r="L16" s="13"/>
      <c r="M16" s="13"/>
      <c r="N16" s="13">
        <v>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79">
        <f t="shared" si="1"/>
        <v>276</v>
      </c>
      <c r="AK16" s="80">
        <f t="shared" si="0"/>
        <v>276</v>
      </c>
    </row>
    <row r="17" spans="1:38" ht="20.100000000000001" customHeight="1" thickBot="1">
      <c r="A17" s="4" t="s">
        <v>14</v>
      </c>
      <c r="B17" s="34">
        <v>104</v>
      </c>
      <c r="C17" s="34"/>
      <c r="D17" s="59"/>
      <c r="E17" s="13"/>
      <c r="F17" s="13">
        <v>10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79">
        <f t="shared" si="1"/>
        <v>94</v>
      </c>
      <c r="AK17" s="80">
        <f t="shared" si="0"/>
        <v>94</v>
      </c>
    </row>
    <row r="18" spans="1:38" ht="20.100000000000001" customHeight="1" thickBot="1">
      <c r="A18" s="93" t="s">
        <v>16</v>
      </c>
      <c r="B18" s="72">
        <v>5</v>
      </c>
      <c r="C18" s="72"/>
      <c r="D18" s="8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79">
        <f t="shared" si="1"/>
        <v>5</v>
      </c>
      <c r="AK18" s="80">
        <f t="shared" si="0"/>
        <v>5</v>
      </c>
    </row>
    <row r="19" spans="1:38" ht="20.100000000000001" customHeight="1" thickBot="1">
      <c r="A19" s="40" t="s">
        <v>161</v>
      </c>
      <c r="B19" s="52">
        <v>6</v>
      </c>
      <c r="C19" s="52"/>
      <c r="D19" s="6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79">
        <f t="shared" si="1"/>
        <v>6</v>
      </c>
      <c r="AK19" s="80">
        <f t="shared" si="0"/>
        <v>6</v>
      </c>
    </row>
    <row r="20" spans="1:38" ht="20.100000000000001" customHeight="1" thickBot="1">
      <c r="A20" s="8" t="s">
        <v>162</v>
      </c>
      <c r="B20" s="47">
        <v>9</v>
      </c>
      <c r="C20" s="47"/>
      <c r="D20" s="5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79">
        <f t="shared" si="1"/>
        <v>9</v>
      </c>
      <c r="AK20" s="80">
        <f t="shared" si="0"/>
        <v>9</v>
      </c>
    </row>
    <row r="21" spans="1:38" ht="20.100000000000001" customHeight="1" thickBot="1">
      <c r="A21" s="8" t="s">
        <v>19</v>
      </c>
      <c r="B21" s="47">
        <v>39</v>
      </c>
      <c r="C21" s="47"/>
      <c r="D21" s="5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79">
        <f t="shared" si="1"/>
        <v>39</v>
      </c>
      <c r="AK21" s="80">
        <f t="shared" si="0"/>
        <v>39</v>
      </c>
    </row>
    <row r="22" spans="1:38" ht="12.75" thickBot="1">
      <c r="D22" s="58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33"/>
    </row>
    <row r="23" spans="1:38" ht="21.75" thickBot="1">
      <c r="A23" s="67" t="s">
        <v>4</v>
      </c>
      <c r="B23" s="68"/>
      <c r="C23" s="68"/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9"/>
      <c r="AK23" s="80"/>
    </row>
    <row r="24" spans="1:38" ht="20.100000000000001" customHeight="1" thickBot="1">
      <c r="A24" s="18" t="s">
        <v>20</v>
      </c>
      <c r="B24" s="53">
        <v>2984</v>
      </c>
      <c r="C24" s="53"/>
      <c r="D24" s="71"/>
      <c r="E24" s="19"/>
      <c r="F24" s="19">
        <v>4</v>
      </c>
      <c r="G24" s="19">
        <v>20</v>
      </c>
      <c r="H24" s="19"/>
      <c r="I24" s="19"/>
      <c r="J24" s="19"/>
      <c r="K24" s="19">
        <v>4</v>
      </c>
      <c r="L24" s="19">
        <v>20</v>
      </c>
      <c r="M24" s="19"/>
      <c r="N24" s="19"/>
      <c r="O24" s="19"/>
      <c r="P24" s="19"/>
      <c r="Q24" s="19"/>
      <c r="R24" s="19">
        <v>32</v>
      </c>
      <c r="S24" s="19"/>
      <c r="T24" s="19"/>
      <c r="U24" s="19"/>
      <c r="V24" s="19"/>
      <c r="W24" s="19"/>
      <c r="X24" s="19"/>
      <c r="Y24" s="19">
        <v>4</v>
      </c>
      <c r="Z24" s="19">
        <v>12</v>
      </c>
      <c r="AA24" s="19">
        <v>4</v>
      </c>
      <c r="AB24" s="19">
        <v>10</v>
      </c>
      <c r="AC24" s="19">
        <v>24</v>
      </c>
      <c r="AD24" s="19"/>
      <c r="AE24" s="19">
        <v>9</v>
      </c>
      <c r="AF24" s="19">
        <v>20</v>
      </c>
      <c r="AG24" s="19"/>
      <c r="AH24" s="19"/>
      <c r="AI24" s="19"/>
      <c r="AJ24" s="79">
        <f t="shared" si="1"/>
        <v>2821</v>
      </c>
      <c r="AK24" s="80">
        <f t="shared" si="0"/>
        <v>2821</v>
      </c>
      <c r="AL24" s="6">
        <v>2639</v>
      </c>
    </row>
    <row r="25" spans="1:38" ht="20.100000000000001" customHeight="1" thickBot="1">
      <c r="A25" s="4" t="s">
        <v>21</v>
      </c>
      <c r="B25" s="34">
        <v>2294</v>
      </c>
      <c r="C25" s="34"/>
      <c r="D25" s="59"/>
      <c r="E25" s="13"/>
      <c r="F25" s="13">
        <v>4</v>
      </c>
      <c r="G25" s="13">
        <v>4</v>
      </c>
      <c r="H25" s="13"/>
      <c r="I25" s="13"/>
      <c r="J25" s="13">
        <v>24</v>
      </c>
      <c r="K25" s="13">
        <v>24</v>
      </c>
      <c r="L25" s="13">
        <v>20</v>
      </c>
      <c r="M25" s="13"/>
      <c r="N25" s="13"/>
      <c r="O25" s="13"/>
      <c r="P25" s="13"/>
      <c r="Q25" s="13"/>
      <c r="R25" s="13">
        <v>20</v>
      </c>
      <c r="S25" s="13">
        <v>1</v>
      </c>
      <c r="T25" s="13"/>
      <c r="U25" s="13"/>
      <c r="V25" s="13"/>
      <c r="W25" s="13"/>
      <c r="X25" s="13"/>
      <c r="Y25" s="13">
        <v>2</v>
      </c>
      <c r="Z25" s="13">
        <v>4</v>
      </c>
      <c r="AA25" s="13">
        <v>2</v>
      </c>
      <c r="AB25" s="13"/>
      <c r="AC25" s="13">
        <v>20</v>
      </c>
      <c r="AD25" s="13"/>
      <c r="AE25" s="13">
        <v>22</v>
      </c>
      <c r="AF25" s="13"/>
      <c r="AG25" s="13"/>
      <c r="AH25" s="13"/>
      <c r="AI25" s="13"/>
      <c r="AJ25" s="79">
        <f t="shared" si="1"/>
        <v>2147</v>
      </c>
      <c r="AK25" s="80">
        <f t="shared" si="0"/>
        <v>2147</v>
      </c>
      <c r="AL25" s="6">
        <v>2101</v>
      </c>
    </row>
    <row r="26" spans="1:38" ht="20.100000000000001" customHeight="1" thickBot="1">
      <c r="A26" s="4" t="s">
        <v>22</v>
      </c>
      <c r="B26" s="34">
        <v>2381</v>
      </c>
      <c r="C26" s="34"/>
      <c r="D26" s="59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79">
        <f t="shared" si="1"/>
        <v>2381</v>
      </c>
      <c r="AK26" s="80">
        <f t="shared" si="0"/>
        <v>2381</v>
      </c>
      <c r="AL26" s="6">
        <v>2381</v>
      </c>
    </row>
    <row r="27" spans="1:38" ht="20.100000000000001" customHeight="1" thickBot="1">
      <c r="A27" s="5" t="s">
        <v>23</v>
      </c>
      <c r="B27" s="50">
        <v>1501</v>
      </c>
      <c r="C27" s="50">
        <v>29</v>
      </c>
      <c r="D27" s="5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16</v>
      </c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79">
        <f t="shared" si="1"/>
        <v>1514</v>
      </c>
      <c r="AK27" s="80">
        <f t="shared" si="0"/>
        <v>1514</v>
      </c>
      <c r="AL27" s="6">
        <v>1514</v>
      </c>
    </row>
    <row r="28" spans="1:38" ht="20.100000000000001" customHeight="1" thickBot="1">
      <c r="A28" s="38" t="s">
        <v>121</v>
      </c>
      <c r="B28" s="51">
        <v>2208</v>
      </c>
      <c r="C28" s="51"/>
      <c r="D28" s="60"/>
      <c r="E28" s="14"/>
      <c r="F28" s="14">
        <v>12</v>
      </c>
      <c r="G28" s="14"/>
      <c r="H28" s="14"/>
      <c r="I28" s="14"/>
      <c r="J28" s="14"/>
      <c r="K28" s="14">
        <v>4</v>
      </c>
      <c r="L28" s="14">
        <v>20</v>
      </c>
      <c r="M28" s="14">
        <v>20</v>
      </c>
      <c r="N28" s="14"/>
      <c r="O28" s="14">
        <v>63</v>
      </c>
      <c r="P28" s="14"/>
      <c r="Q28" s="14">
        <v>5</v>
      </c>
      <c r="R28" s="14">
        <v>6</v>
      </c>
      <c r="S28" s="14">
        <v>1</v>
      </c>
      <c r="T28" s="14"/>
      <c r="U28" s="14"/>
      <c r="V28" s="14"/>
      <c r="W28" s="14"/>
      <c r="X28" s="14">
        <v>16</v>
      </c>
      <c r="Y28" s="14">
        <v>19</v>
      </c>
      <c r="Z28" s="14">
        <v>22</v>
      </c>
      <c r="AA28" s="14">
        <v>20</v>
      </c>
      <c r="AB28" s="14">
        <v>6</v>
      </c>
      <c r="AC28" s="14">
        <v>49</v>
      </c>
      <c r="AD28" s="14"/>
      <c r="AE28" s="14">
        <v>23</v>
      </c>
      <c r="AF28" s="14"/>
      <c r="AG28" s="14"/>
      <c r="AH28" s="14"/>
      <c r="AI28" s="14"/>
      <c r="AJ28" s="79">
        <f>B28+C28-E28-F28-G28-H28-I28-J28-K28-L28-M28-N28-O28-P28-Q28-R28-S28-T28-U28-V28-W28-X28-Y28-Z28-AA28-AB28-AC28-AD28-AE28-AF28-AG28-AH28-AI28</f>
        <v>1922</v>
      </c>
      <c r="AK28" s="80">
        <f>D28+AJ28</f>
        <v>1922</v>
      </c>
      <c r="AL28" s="6">
        <v>1924</v>
      </c>
    </row>
    <row r="29" spans="1:38" ht="20.100000000000001" customHeight="1">
      <c r="A29" s="36" t="s">
        <v>122</v>
      </c>
      <c r="B29" s="54">
        <v>2723</v>
      </c>
      <c r="C29" s="54"/>
      <c r="D29" s="66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>
        <v>22</v>
      </c>
      <c r="P29" s="19"/>
      <c r="Q29" s="19"/>
      <c r="R29" s="19"/>
      <c r="S29" s="19"/>
      <c r="T29" s="19"/>
      <c r="U29" s="19"/>
      <c r="V29" s="19"/>
      <c r="W29" s="19"/>
      <c r="X29" s="19">
        <v>16</v>
      </c>
      <c r="Y29" s="19">
        <v>17</v>
      </c>
      <c r="Z29" s="19">
        <v>17</v>
      </c>
      <c r="AA29" s="19">
        <v>16</v>
      </c>
      <c r="AB29" s="19"/>
      <c r="AC29" s="19"/>
      <c r="AD29" s="19"/>
      <c r="AE29" s="19"/>
      <c r="AF29" s="19"/>
      <c r="AG29" s="19"/>
      <c r="AH29" s="19"/>
      <c r="AI29" s="19"/>
      <c r="AJ29" s="79">
        <f t="shared" si="1"/>
        <v>2635</v>
      </c>
      <c r="AK29" s="80">
        <f t="shared" si="0"/>
        <v>2635</v>
      </c>
      <c r="AL29" s="6">
        <v>2666</v>
      </c>
    </row>
    <row r="31" spans="1:38"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</row>
    <row r="32" spans="1:38" ht="12.75" thickBot="1"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</row>
    <row r="33" spans="1:37" ht="12.75" thickBot="1">
      <c r="A33" s="8"/>
      <c r="B33" s="47" t="s">
        <v>0</v>
      </c>
      <c r="C33" s="47" t="s">
        <v>123</v>
      </c>
      <c r="D33" s="55" t="s">
        <v>124</v>
      </c>
      <c r="E33" s="9">
        <v>1</v>
      </c>
      <c r="F33" s="9">
        <v>2</v>
      </c>
      <c r="G33" s="9">
        <v>3</v>
      </c>
      <c r="H33" s="9">
        <v>4</v>
      </c>
      <c r="I33" s="9">
        <v>5</v>
      </c>
      <c r="J33" s="9">
        <v>6</v>
      </c>
      <c r="K33" s="9">
        <v>7</v>
      </c>
      <c r="L33" s="9">
        <v>8</v>
      </c>
      <c r="M33" s="9">
        <v>9</v>
      </c>
      <c r="N33" s="10">
        <v>10</v>
      </c>
      <c r="O33" s="10">
        <v>11</v>
      </c>
      <c r="P33" s="10">
        <v>12</v>
      </c>
      <c r="Q33" s="10">
        <v>13</v>
      </c>
      <c r="R33" s="10">
        <v>14</v>
      </c>
      <c r="S33" s="10">
        <v>15</v>
      </c>
      <c r="T33" s="10">
        <v>16</v>
      </c>
      <c r="U33" s="10">
        <v>17</v>
      </c>
      <c r="V33" s="10">
        <v>18</v>
      </c>
      <c r="W33" s="10">
        <v>19</v>
      </c>
      <c r="X33" s="10">
        <v>20</v>
      </c>
      <c r="Y33" s="10">
        <v>21</v>
      </c>
      <c r="Z33" s="10">
        <v>22</v>
      </c>
      <c r="AA33" s="10">
        <v>23</v>
      </c>
      <c r="AB33" s="10">
        <v>24</v>
      </c>
      <c r="AC33" s="10">
        <v>25</v>
      </c>
      <c r="AD33" s="10">
        <v>26</v>
      </c>
      <c r="AE33" s="10">
        <v>27</v>
      </c>
      <c r="AF33" s="10">
        <v>28</v>
      </c>
      <c r="AG33" s="10">
        <v>29</v>
      </c>
      <c r="AH33" s="10">
        <v>30</v>
      </c>
      <c r="AI33" s="10">
        <v>31</v>
      </c>
      <c r="AJ33" s="77" t="s">
        <v>25</v>
      </c>
      <c r="AK33" s="80" t="s">
        <v>125</v>
      </c>
    </row>
    <row r="34" spans="1:37" ht="21.75" thickBot="1">
      <c r="A34" s="39" t="s">
        <v>6</v>
      </c>
      <c r="B34" s="61"/>
      <c r="C34" s="61"/>
      <c r="D34" s="61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78"/>
      <c r="AK34" s="80"/>
    </row>
    <row r="35" spans="1:37" ht="18" customHeight="1" thickBot="1">
      <c r="A35" s="18" t="s">
        <v>163</v>
      </c>
      <c r="B35" s="53">
        <v>700</v>
      </c>
      <c r="C35" s="53"/>
      <c r="D35" s="71"/>
      <c r="E35" s="19"/>
      <c r="F35" s="19"/>
      <c r="G35" s="19"/>
      <c r="H35" s="19"/>
      <c r="I35" s="19"/>
      <c r="J35" s="19"/>
      <c r="K35" s="19"/>
      <c r="L35" s="19"/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79">
        <f>B35+C35-E35-F35-G35-H35-I35-J35-K35-L35-M35-N35-O35-P35-Q35-R35-S35-T35-U35-V35-W35-X35-Y35-Z35-AA35-AB35-AC35-AD35-AE35-AF35-AG35-AH35-AI35</f>
        <v>700</v>
      </c>
      <c r="AK35" s="80">
        <f>D35+AJ35</f>
        <v>700</v>
      </c>
    </row>
    <row r="36" spans="1:37" ht="18" customHeight="1" thickBot="1">
      <c r="A36" s="4" t="s">
        <v>27</v>
      </c>
      <c r="B36" s="34">
        <v>19</v>
      </c>
      <c r="C36" s="34"/>
      <c r="D36" s="59"/>
      <c r="E36" s="13"/>
      <c r="F36" s="13"/>
      <c r="G36" s="13"/>
      <c r="H36" s="13"/>
      <c r="I36" s="13"/>
      <c r="J36" s="13"/>
      <c r="K36" s="13"/>
      <c r="L36" s="13"/>
      <c r="M36" s="1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79">
        <f t="shared" ref="AJ36:AJ62" si="2">B36+C36-E36-F36-G36-H36-I36-J36-K36-L36-M36-N36-O36-P36-Q36-R36-S36-T36-U36-V36-W36-X36-Y36-Z36-AA36-AB36-AC36-AD36-AE36-AF36-AG36-AH36-AI36</f>
        <v>19</v>
      </c>
      <c r="AK36" s="80">
        <f t="shared" ref="AK36:AK62" si="3">D36+AJ36</f>
        <v>19</v>
      </c>
    </row>
    <row r="37" spans="1:37" ht="18" customHeight="1" thickBot="1">
      <c r="A37" s="4" t="s">
        <v>241</v>
      </c>
      <c r="B37" s="34">
        <v>1274</v>
      </c>
      <c r="C37" s="34"/>
      <c r="D37" s="59"/>
      <c r="E37" s="13"/>
      <c r="F37" s="13"/>
      <c r="G37" s="13"/>
      <c r="H37" s="13"/>
      <c r="I37" s="13"/>
      <c r="J37" s="13"/>
      <c r="K37" s="13"/>
      <c r="L37" s="13"/>
      <c r="M37" s="1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79">
        <f t="shared" si="2"/>
        <v>1274</v>
      </c>
      <c r="AK37" s="80">
        <f t="shared" si="3"/>
        <v>1274</v>
      </c>
    </row>
    <row r="38" spans="1:37" ht="18" customHeight="1" thickBot="1">
      <c r="A38" s="4" t="s">
        <v>154</v>
      </c>
      <c r="B38" s="34">
        <v>1276</v>
      </c>
      <c r="C38" s="34"/>
      <c r="D38" s="59"/>
      <c r="E38" s="13"/>
      <c r="F38" s="13"/>
      <c r="G38" s="13"/>
      <c r="H38" s="13"/>
      <c r="I38" s="13"/>
      <c r="J38" s="13"/>
      <c r="K38" s="13"/>
      <c r="L38" s="13"/>
      <c r="M38" s="1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79">
        <f t="shared" si="2"/>
        <v>1276</v>
      </c>
      <c r="AK38" s="80">
        <f t="shared" si="3"/>
        <v>1276</v>
      </c>
    </row>
    <row r="39" spans="1:37" ht="18" customHeight="1" thickBot="1">
      <c r="A39" s="4" t="s">
        <v>153</v>
      </c>
      <c r="B39" s="90">
        <v>165</v>
      </c>
      <c r="C39" s="90"/>
      <c r="D39" s="91"/>
      <c r="E39" s="92"/>
      <c r="F39" s="92"/>
      <c r="G39" s="92"/>
      <c r="H39" s="92"/>
      <c r="I39" s="92"/>
      <c r="J39" s="92"/>
      <c r="K39" s="92"/>
      <c r="L39" s="92"/>
      <c r="M39" s="92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79">
        <f t="shared" si="2"/>
        <v>165</v>
      </c>
      <c r="AK39" s="80">
        <f t="shared" si="3"/>
        <v>165</v>
      </c>
    </row>
    <row r="40" spans="1:37" ht="18" customHeight="1" thickBot="1">
      <c r="A40" s="5" t="s">
        <v>29</v>
      </c>
      <c r="B40" s="50">
        <v>30</v>
      </c>
      <c r="C40" s="50"/>
      <c r="D40" s="57"/>
      <c r="E40" s="14"/>
      <c r="F40" s="14">
        <v>2</v>
      </c>
      <c r="G40" s="14"/>
      <c r="H40" s="14"/>
      <c r="I40" s="14"/>
      <c r="J40" s="14"/>
      <c r="K40" s="14"/>
      <c r="L40" s="14"/>
      <c r="M40" s="14"/>
      <c r="N40" s="22"/>
      <c r="O40" s="22">
        <v>8</v>
      </c>
      <c r="P40" s="22"/>
      <c r="Q40" s="22">
        <v>4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79">
        <f t="shared" si="2"/>
        <v>16</v>
      </c>
      <c r="AK40" s="80">
        <f t="shared" si="3"/>
        <v>16</v>
      </c>
    </row>
    <row r="41" spans="1:37" ht="18" customHeight="1" thickBot="1">
      <c r="A41" s="18" t="s">
        <v>31</v>
      </c>
      <c r="B41" s="54">
        <v>1391</v>
      </c>
      <c r="C41" s="54"/>
      <c r="D41" s="66"/>
      <c r="E41" s="19">
        <v>2</v>
      </c>
      <c r="F41" s="19"/>
      <c r="G41" s="19"/>
      <c r="H41" s="19"/>
      <c r="I41" s="19"/>
      <c r="J41" s="19"/>
      <c r="K41" s="19"/>
      <c r="L41" s="19"/>
      <c r="M41" s="19"/>
      <c r="N41" s="20"/>
      <c r="O41" s="20">
        <v>13</v>
      </c>
      <c r="P41" s="20"/>
      <c r="Q41" s="20"/>
      <c r="R41" s="20"/>
      <c r="S41" s="20">
        <v>23</v>
      </c>
      <c r="T41" s="20"/>
      <c r="U41" s="20">
        <v>23</v>
      </c>
      <c r="V41" s="20">
        <v>23</v>
      </c>
      <c r="W41" s="20"/>
      <c r="X41" s="20"/>
      <c r="Y41" s="20"/>
      <c r="Z41" s="20"/>
      <c r="AA41" s="20"/>
      <c r="AB41" s="20">
        <v>9</v>
      </c>
      <c r="AC41" s="20"/>
      <c r="AD41" s="20"/>
      <c r="AE41" s="20"/>
      <c r="AF41" s="20"/>
      <c r="AG41" s="20"/>
      <c r="AH41" s="20"/>
      <c r="AI41" s="20"/>
      <c r="AJ41" s="79">
        <f t="shared" si="2"/>
        <v>1298</v>
      </c>
      <c r="AK41" s="80">
        <f t="shared" si="3"/>
        <v>1298</v>
      </c>
    </row>
    <row r="42" spans="1:37" ht="18" customHeight="1" thickBot="1">
      <c r="A42" s="40" t="s">
        <v>30</v>
      </c>
      <c r="B42" s="72">
        <v>8</v>
      </c>
      <c r="C42" s="72"/>
      <c r="D42" s="83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79">
        <f t="shared" si="2"/>
        <v>8</v>
      </c>
      <c r="AK42" s="80">
        <f t="shared" si="3"/>
        <v>8</v>
      </c>
    </row>
    <row r="43" spans="1:37" ht="18" customHeight="1" thickBot="1">
      <c r="A43" s="18" t="s">
        <v>32</v>
      </c>
      <c r="B43" s="53">
        <v>227</v>
      </c>
      <c r="C43" s="53"/>
      <c r="D43" s="71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20">
        <v>10</v>
      </c>
      <c r="P43" s="20"/>
      <c r="Q43" s="20"/>
      <c r="R43" s="20"/>
      <c r="S43" s="20"/>
      <c r="T43" s="20"/>
      <c r="U43" s="20">
        <v>10</v>
      </c>
      <c r="V43" s="20"/>
      <c r="W43" s="20"/>
      <c r="X43" s="20"/>
      <c r="Y43" s="20"/>
      <c r="Z43" s="20"/>
      <c r="AA43" s="20"/>
      <c r="AB43" s="20">
        <v>9</v>
      </c>
      <c r="AC43" s="20"/>
      <c r="AD43" s="20"/>
      <c r="AE43" s="20"/>
      <c r="AF43" s="20"/>
      <c r="AG43" s="20"/>
      <c r="AH43" s="20"/>
      <c r="AI43" s="20"/>
      <c r="AJ43" s="79">
        <f t="shared" si="2"/>
        <v>198</v>
      </c>
      <c r="AK43" s="80">
        <f t="shared" si="3"/>
        <v>198</v>
      </c>
    </row>
    <row r="44" spans="1:37" ht="18" customHeight="1" thickBot="1">
      <c r="A44" s="5" t="s">
        <v>33</v>
      </c>
      <c r="B44" s="50">
        <v>130</v>
      </c>
      <c r="C44" s="50">
        <v>13</v>
      </c>
      <c r="D44" s="57"/>
      <c r="E44" s="14"/>
      <c r="F44" s="14"/>
      <c r="G44" s="14"/>
      <c r="H44" s="14"/>
      <c r="I44" s="14"/>
      <c r="J44" s="14"/>
      <c r="K44" s="14"/>
      <c r="L44" s="14"/>
      <c r="M44" s="14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79">
        <f t="shared" si="2"/>
        <v>143</v>
      </c>
      <c r="AK44" s="80">
        <f t="shared" si="3"/>
        <v>143</v>
      </c>
    </row>
    <row r="45" spans="1:37" ht="18" customHeight="1" thickBot="1">
      <c r="A45" s="73" t="s">
        <v>34</v>
      </c>
      <c r="B45" s="68">
        <v>20</v>
      </c>
      <c r="C45" s="68"/>
      <c r="D45" s="69"/>
      <c r="E45" s="70"/>
      <c r="F45" s="70"/>
      <c r="G45" s="70"/>
      <c r="H45" s="70"/>
      <c r="I45" s="70"/>
      <c r="J45" s="70"/>
      <c r="K45" s="70"/>
      <c r="L45" s="70"/>
      <c r="M45" s="70"/>
      <c r="N45" s="75"/>
      <c r="O45" s="75"/>
      <c r="P45" s="75"/>
      <c r="Q45" s="75"/>
      <c r="R45" s="75"/>
      <c r="S45" s="75"/>
      <c r="T45" s="75"/>
      <c r="U45" s="75">
        <v>1</v>
      </c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9">
        <f t="shared" si="2"/>
        <v>19</v>
      </c>
      <c r="AK45" s="80">
        <f t="shared" si="3"/>
        <v>19</v>
      </c>
    </row>
    <row r="46" spans="1:37" ht="18" customHeight="1" thickBot="1">
      <c r="A46" s="21" t="s">
        <v>132</v>
      </c>
      <c r="B46" s="34">
        <v>186</v>
      </c>
      <c r="C46" s="34"/>
      <c r="D46" s="59"/>
      <c r="E46" s="13">
        <v>10</v>
      </c>
      <c r="F46" s="13"/>
      <c r="G46" s="13"/>
      <c r="H46" s="13"/>
      <c r="I46" s="13"/>
      <c r="J46" s="13"/>
      <c r="K46" s="13"/>
      <c r="L46" s="13"/>
      <c r="M46" s="13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79">
        <f t="shared" si="2"/>
        <v>176</v>
      </c>
      <c r="AK46" s="80">
        <f t="shared" si="3"/>
        <v>176</v>
      </c>
    </row>
    <row r="47" spans="1:37" ht="18" customHeight="1" thickBot="1">
      <c r="A47" s="40" t="s">
        <v>116</v>
      </c>
      <c r="B47" s="72">
        <v>5</v>
      </c>
      <c r="C47" s="72"/>
      <c r="D47" s="83"/>
      <c r="E47" s="16"/>
      <c r="F47" s="16"/>
      <c r="G47" s="16"/>
      <c r="H47" s="16"/>
      <c r="I47" s="16"/>
      <c r="J47" s="16"/>
      <c r="K47" s="16"/>
      <c r="L47" s="16"/>
      <c r="M47" s="16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79">
        <f t="shared" si="2"/>
        <v>5</v>
      </c>
      <c r="AK47" s="80">
        <f t="shared" si="3"/>
        <v>5</v>
      </c>
    </row>
    <row r="48" spans="1:37" ht="18.75" customHeight="1" thickBot="1">
      <c r="A48" s="18" t="s">
        <v>110</v>
      </c>
      <c r="B48" s="53">
        <v>76</v>
      </c>
      <c r="C48" s="53">
        <v>16</v>
      </c>
      <c r="D48" s="71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  <c r="S48" s="20">
        <v>14</v>
      </c>
      <c r="T48" s="20"/>
      <c r="U48" s="20"/>
      <c r="V48" s="20"/>
      <c r="W48" s="20"/>
      <c r="X48" s="20"/>
      <c r="Y48" s="20"/>
      <c r="Z48" s="20">
        <v>6</v>
      </c>
      <c r="AA48" s="20">
        <v>1</v>
      </c>
      <c r="AB48" s="20"/>
      <c r="AC48" s="20"/>
      <c r="AD48" s="20"/>
      <c r="AE48" s="20"/>
      <c r="AF48" s="20"/>
      <c r="AG48" s="20"/>
      <c r="AH48" s="20"/>
      <c r="AI48" s="20"/>
      <c r="AJ48" s="79">
        <f t="shared" si="2"/>
        <v>71</v>
      </c>
      <c r="AK48" s="80">
        <f t="shared" si="3"/>
        <v>71</v>
      </c>
    </row>
    <row r="49" spans="1:37" ht="18" customHeight="1" thickBot="1">
      <c r="A49" s="4" t="s">
        <v>109</v>
      </c>
      <c r="B49" s="34">
        <v>3</v>
      </c>
      <c r="C49" s="34"/>
      <c r="D49" s="59"/>
      <c r="E49" s="13"/>
      <c r="F49" s="13">
        <v>3</v>
      </c>
      <c r="G49" s="13"/>
      <c r="H49" s="13"/>
      <c r="I49" s="13"/>
      <c r="J49" s="13"/>
      <c r="K49" s="13"/>
      <c r="L49" s="13"/>
      <c r="M49" s="13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79">
        <f t="shared" si="2"/>
        <v>0</v>
      </c>
      <c r="AK49" s="80">
        <f t="shared" si="3"/>
        <v>0</v>
      </c>
    </row>
    <row r="50" spans="1:37" ht="18" customHeight="1" thickBot="1">
      <c r="A50" s="4" t="s">
        <v>39</v>
      </c>
      <c r="B50" s="34">
        <v>23</v>
      </c>
      <c r="C50" s="34"/>
      <c r="D50" s="59"/>
      <c r="E50" s="13">
        <v>2</v>
      </c>
      <c r="F50" s="13"/>
      <c r="G50" s="13"/>
      <c r="H50" s="13"/>
      <c r="I50" s="13"/>
      <c r="J50" s="13"/>
      <c r="K50" s="13"/>
      <c r="L50" s="13"/>
      <c r="M50" s="13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79">
        <f t="shared" si="2"/>
        <v>21</v>
      </c>
      <c r="AK50" s="80">
        <f t="shared" si="3"/>
        <v>21</v>
      </c>
    </row>
    <row r="51" spans="1:37" ht="18" customHeight="1" thickBot="1">
      <c r="A51" s="35" t="s">
        <v>49</v>
      </c>
      <c r="B51" s="34">
        <v>60</v>
      </c>
      <c r="C51" s="34"/>
      <c r="D51" s="59"/>
      <c r="E51" s="13"/>
      <c r="F51" s="13"/>
      <c r="G51" s="13"/>
      <c r="H51" s="13"/>
      <c r="I51" s="13"/>
      <c r="J51" s="13"/>
      <c r="K51" s="13"/>
      <c r="L51" s="13"/>
      <c r="M51" s="13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79">
        <f t="shared" si="2"/>
        <v>60</v>
      </c>
      <c r="AK51" s="80">
        <f t="shared" si="3"/>
        <v>60</v>
      </c>
    </row>
    <row r="52" spans="1:37" ht="18" customHeight="1" thickBot="1">
      <c r="A52" s="15" t="s">
        <v>38</v>
      </c>
      <c r="B52" s="48">
        <v>55</v>
      </c>
      <c r="C52" s="48"/>
      <c r="D52" s="85"/>
      <c r="E52" s="11"/>
      <c r="F52" s="11"/>
      <c r="G52" s="11"/>
      <c r="H52" s="11"/>
      <c r="I52" s="11"/>
      <c r="J52" s="11"/>
      <c r="K52" s="11"/>
      <c r="L52" s="11"/>
      <c r="M52" s="11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79">
        <f t="shared" si="2"/>
        <v>55</v>
      </c>
      <c r="AK52" s="80">
        <f t="shared" si="3"/>
        <v>55</v>
      </c>
    </row>
    <row r="53" spans="1:37" ht="18" customHeight="1" thickBot="1">
      <c r="A53" s="5" t="s">
        <v>111</v>
      </c>
      <c r="B53" s="50">
        <v>8</v>
      </c>
      <c r="C53" s="50"/>
      <c r="D53" s="57"/>
      <c r="E53" s="14"/>
      <c r="F53" s="14"/>
      <c r="G53" s="14"/>
      <c r="H53" s="14"/>
      <c r="I53" s="14"/>
      <c r="J53" s="14"/>
      <c r="K53" s="14"/>
      <c r="L53" s="14"/>
      <c r="M53" s="14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79">
        <f t="shared" si="2"/>
        <v>8</v>
      </c>
      <c r="AK53" s="80">
        <f t="shared" si="3"/>
        <v>8</v>
      </c>
    </row>
    <row r="54" spans="1:37" ht="18" customHeight="1" thickBot="1">
      <c r="A54" s="18" t="s">
        <v>41</v>
      </c>
      <c r="B54" s="54">
        <v>7</v>
      </c>
      <c r="C54" s="54"/>
      <c r="D54" s="66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79">
        <f t="shared" si="2"/>
        <v>7</v>
      </c>
      <c r="AK54" s="80">
        <f t="shared" si="3"/>
        <v>7</v>
      </c>
    </row>
    <row r="55" spans="1:37" ht="18" customHeight="1" thickBot="1">
      <c r="A55" s="5" t="s">
        <v>40</v>
      </c>
      <c r="B55" s="51">
        <v>17</v>
      </c>
      <c r="C55" s="51"/>
      <c r="D55" s="60"/>
      <c r="E55" s="14"/>
      <c r="F55" s="14"/>
      <c r="G55" s="14"/>
      <c r="H55" s="14"/>
      <c r="I55" s="14"/>
      <c r="J55" s="14"/>
      <c r="K55" s="14"/>
      <c r="L55" s="14"/>
      <c r="M55" s="14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79">
        <f t="shared" si="2"/>
        <v>17</v>
      </c>
      <c r="AK55" s="80">
        <f t="shared" si="3"/>
        <v>17</v>
      </c>
    </row>
    <row r="56" spans="1:37" ht="18" customHeight="1" thickBot="1">
      <c r="A56" s="18" t="s">
        <v>44</v>
      </c>
      <c r="B56" s="53">
        <v>1</v>
      </c>
      <c r="C56" s="53"/>
      <c r="D56" s="71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79">
        <f t="shared" si="2"/>
        <v>1</v>
      </c>
      <c r="AK56" s="80">
        <f t="shared" si="3"/>
        <v>1</v>
      </c>
    </row>
    <row r="57" spans="1:37" ht="18" customHeight="1" thickBot="1">
      <c r="A57" s="15" t="s">
        <v>42</v>
      </c>
      <c r="B57" s="34">
        <v>10</v>
      </c>
      <c r="C57" s="34"/>
      <c r="D57" s="59"/>
      <c r="E57" s="13"/>
      <c r="F57" s="13"/>
      <c r="G57" s="13"/>
      <c r="H57" s="13"/>
      <c r="I57" s="13"/>
      <c r="J57" s="13"/>
      <c r="K57" s="13"/>
      <c r="L57" s="13"/>
      <c r="M57" s="13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79">
        <f t="shared" si="2"/>
        <v>10</v>
      </c>
      <c r="AK57" s="80">
        <f t="shared" si="3"/>
        <v>10</v>
      </c>
    </row>
    <row r="58" spans="1:37" ht="18" customHeight="1" thickBot="1">
      <c r="A58" s="4" t="s">
        <v>117</v>
      </c>
      <c r="B58" s="34">
        <v>14</v>
      </c>
      <c r="C58" s="34"/>
      <c r="D58" s="59"/>
      <c r="E58" s="13"/>
      <c r="F58" s="13"/>
      <c r="G58" s="13"/>
      <c r="H58" s="13"/>
      <c r="I58" s="13"/>
      <c r="J58" s="13"/>
      <c r="K58" s="13"/>
      <c r="L58" s="13"/>
      <c r="M58" s="13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79">
        <f t="shared" si="2"/>
        <v>14</v>
      </c>
      <c r="AK58" s="80">
        <f t="shared" si="3"/>
        <v>14</v>
      </c>
    </row>
    <row r="59" spans="1:37" ht="18" customHeight="1" thickBot="1">
      <c r="A59" s="4" t="s">
        <v>43</v>
      </c>
      <c r="B59" s="34">
        <v>20</v>
      </c>
      <c r="C59" s="34"/>
      <c r="D59" s="59"/>
      <c r="E59" s="13"/>
      <c r="F59" s="13"/>
      <c r="G59" s="13"/>
      <c r="H59" s="13"/>
      <c r="I59" s="13"/>
      <c r="J59" s="13"/>
      <c r="K59" s="13"/>
      <c r="L59" s="13"/>
      <c r="M59" s="13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79">
        <f t="shared" si="2"/>
        <v>20</v>
      </c>
      <c r="AK59" s="80">
        <f t="shared" si="3"/>
        <v>20</v>
      </c>
    </row>
    <row r="60" spans="1:37" ht="18" customHeight="1" thickBot="1">
      <c r="A60" s="5" t="s">
        <v>45</v>
      </c>
      <c r="B60" s="50">
        <v>1</v>
      </c>
      <c r="C60" s="50"/>
      <c r="D60" s="57"/>
      <c r="E60" s="14"/>
      <c r="F60" s="14"/>
      <c r="G60" s="14"/>
      <c r="H60" s="14"/>
      <c r="I60" s="14"/>
      <c r="J60" s="14"/>
      <c r="K60" s="14"/>
      <c r="L60" s="14"/>
      <c r="M60" s="14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79">
        <f t="shared" si="2"/>
        <v>1</v>
      </c>
      <c r="AK60" s="80">
        <f t="shared" si="3"/>
        <v>1</v>
      </c>
    </row>
    <row r="61" spans="1:37" ht="18" customHeight="1" thickBot="1">
      <c r="A61" s="18" t="s">
        <v>47</v>
      </c>
      <c r="B61" s="54">
        <v>3</v>
      </c>
      <c r="C61" s="54"/>
      <c r="D61" s="66"/>
      <c r="E61" s="19"/>
      <c r="F61" s="19"/>
      <c r="G61" s="19"/>
      <c r="H61" s="19"/>
      <c r="I61" s="19"/>
      <c r="J61" s="19"/>
      <c r="K61" s="19"/>
      <c r="L61" s="19"/>
      <c r="M61" s="19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79">
        <f t="shared" si="2"/>
        <v>3</v>
      </c>
      <c r="AK61" s="80">
        <f t="shared" si="3"/>
        <v>3</v>
      </c>
    </row>
    <row r="62" spans="1:37" ht="18" customHeight="1" thickBot="1">
      <c r="A62" s="5" t="s">
        <v>46</v>
      </c>
      <c r="B62" s="51">
        <v>1</v>
      </c>
      <c r="C62" s="51"/>
      <c r="D62" s="60"/>
      <c r="E62" s="14"/>
      <c r="F62" s="14"/>
      <c r="G62" s="14"/>
      <c r="H62" s="14"/>
      <c r="I62" s="14"/>
      <c r="J62" s="14"/>
      <c r="K62" s="14"/>
      <c r="L62" s="14"/>
      <c r="M62" s="14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79">
        <f t="shared" si="2"/>
        <v>1</v>
      </c>
      <c r="AK62" s="80">
        <f t="shared" si="3"/>
        <v>1</v>
      </c>
    </row>
    <row r="66" spans="1:37" ht="12.75" thickBo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AJ66" s="6"/>
      <c r="AK66" s="6"/>
    </row>
    <row r="67" spans="1:37" ht="21.75" thickBot="1">
      <c r="A67" s="3" t="s">
        <v>50</v>
      </c>
      <c r="B67" s="47" t="s">
        <v>0</v>
      </c>
      <c r="C67" s="47" t="s">
        <v>123</v>
      </c>
      <c r="D67" s="55" t="s">
        <v>124</v>
      </c>
      <c r="E67" s="9">
        <v>1</v>
      </c>
      <c r="F67" s="9">
        <v>2</v>
      </c>
      <c r="G67" s="9">
        <v>3</v>
      </c>
      <c r="H67" s="9">
        <v>4</v>
      </c>
      <c r="I67" s="9">
        <v>5</v>
      </c>
      <c r="J67" s="9">
        <v>6</v>
      </c>
      <c r="K67" s="9">
        <v>7</v>
      </c>
      <c r="L67" s="9">
        <v>8</v>
      </c>
      <c r="M67" s="9">
        <v>9</v>
      </c>
      <c r="N67" s="10">
        <v>10</v>
      </c>
      <c r="O67" s="10">
        <v>11</v>
      </c>
      <c r="P67" s="10">
        <v>12</v>
      </c>
      <c r="Q67" s="10">
        <v>13</v>
      </c>
      <c r="R67" s="10">
        <v>14</v>
      </c>
      <c r="S67" s="10">
        <v>15</v>
      </c>
      <c r="T67" s="10">
        <v>16</v>
      </c>
      <c r="U67" s="10">
        <v>17</v>
      </c>
      <c r="V67" s="10">
        <v>18</v>
      </c>
      <c r="W67" s="10">
        <v>19</v>
      </c>
      <c r="X67" s="10">
        <v>20</v>
      </c>
      <c r="Y67" s="10">
        <v>21</v>
      </c>
      <c r="Z67" s="10">
        <v>22</v>
      </c>
      <c r="AA67" s="10">
        <v>23</v>
      </c>
      <c r="AB67" s="10">
        <v>24</v>
      </c>
      <c r="AC67" s="10">
        <v>25</v>
      </c>
      <c r="AD67" s="10">
        <v>26</v>
      </c>
      <c r="AE67" s="10">
        <v>27</v>
      </c>
      <c r="AF67" s="10">
        <v>28</v>
      </c>
      <c r="AG67" s="10">
        <v>29</v>
      </c>
      <c r="AH67" s="10">
        <v>30</v>
      </c>
      <c r="AI67" s="10">
        <v>31</v>
      </c>
      <c r="AJ67" s="77" t="s">
        <v>25</v>
      </c>
      <c r="AK67" s="80" t="s">
        <v>125</v>
      </c>
    </row>
    <row r="68" spans="1:37" ht="20.100000000000001" customHeight="1" thickBot="1">
      <c r="A68" s="15" t="s">
        <v>51</v>
      </c>
      <c r="B68" s="48">
        <v>406</v>
      </c>
      <c r="C68" s="48"/>
      <c r="D68" s="48"/>
      <c r="E68" s="11"/>
      <c r="F68" s="11"/>
      <c r="G68" s="11"/>
      <c r="H68" s="11"/>
      <c r="I68" s="11"/>
      <c r="J68" s="11"/>
      <c r="K68" s="11"/>
      <c r="L68" s="11"/>
      <c r="M68" s="11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79">
        <f>B68+C68-E68-F68-G68-H68-I68-J68-K68-L68-M68-N68-O68-P68-Q68-R68-S68-T68-U68-V68-W68-X68-Y68-Z68-AA68-AB68-AC68-AD68-AE68-AF68-AG68-AH68-AI68</f>
        <v>406</v>
      </c>
      <c r="AK68" s="80">
        <f>D68+AJ68</f>
        <v>406</v>
      </c>
    </row>
    <row r="69" spans="1:37" ht="20.100000000000001" customHeight="1" thickBot="1">
      <c r="A69" s="4" t="s">
        <v>53</v>
      </c>
      <c r="B69" s="34">
        <v>203</v>
      </c>
      <c r="C69" s="34"/>
      <c r="D69" s="34"/>
      <c r="E69" s="13"/>
      <c r="F69" s="13"/>
      <c r="G69" s="13">
        <v>3</v>
      </c>
      <c r="H69" s="13"/>
      <c r="I69" s="13"/>
      <c r="J69" s="13"/>
      <c r="K69" s="13"/>
      <c r="L69" s="13"/>
      <c r="M69" s="13"/>
      <c r="N69" s="21">
        <v>2</v>
      </c>
      <c r="O69" s="21"/>
      <c r="P69" s="21"/>
      <c r="Q69" s="21"/>
      <c r="R69" s="21">
        <v>1</v>
      </c>
      <c r="S69" s="21"/>
      <c r="T69" s="21">
        <v>2</v>
      </c>
      <c r="U69" s="21"/>
      <c r="V69" s="21"/>
      <c r="W69" s="21"/>
      <c r="X69" s="21">
        <v>2</v>
      </c>
      <c r="Y69" s="21">
        <v>2</v>
      </c>
      <c r="Z69" s="21"/>
      <c r="AA69" s="21">
        <v>1</v>
      </c>
      <c r="AB69" s="21"/>
      <c r="AC69" s="21"/>
      <c r="AD69" s="21"/>
      <c r="AE69" s="21"/>
      <c r="AF69" s="21"/>
      <c r="AG69" s="21"/>
      <c r="AH69" s="21"/>
      <c r="AI69" s="21"/>
      <c r="AJ69" s="79">
        <f t="shared" ref="AJ69:AJ78" si="4">B69+C69-E69-F69-G69-H69-I69-J69-K69-L69-M69-N69-O69-P69-Q69-R69-S69-T69-U69-V69-W69-X69-Y69-Z69-AA69-AB69-AC69-AD69-AE69-AF69-AG69-AH69-AI69</f>
        <v>190</v>
      </c>
      <c r="AK69" s="80">
        <f t="shared" ref="AK69:AK78" si="5">D69+AJ69</f>
        <v>190</v>
      </c>
    </row>
    <row r="70" spans="1:37" ht="20.100000000000001" customHeight="1" thickBot="1">
      <c r="A70" s="4" t="s">
        <v>54</v>
      </c>
      <c r="B70" s="34">
        <v>137</v>
      </c>
      <c r="C70" s="34"/>
      <c r="D70" s="34"/>
      <c r="E70" s="13"/>
      <c r="F70" s="13"/>
      <c r="G70" s="13"/>
      <c r="H70" s="13"/>
      <c r="I70" s="13"/>
      <c r="J70" s="13"/>
      <c r="K70" s="13"/>
      <c r="L70" s="13"/>
      <c r="M70" s="13"/>
      <c r="N70" s="21">
        <v>1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>
        <v>1</v>
      </c>
      <c r="AC70" s="21"/>
      <c r="AD70" s="21">
        <v>2</v>
      </c>
      <c r="AE70" s="21">
        <v>2</v>
      </c>
      <c r="AF70" s="21">
        <v>1</v>
      </c>
      <c r="AG70" s="21"/>
      <c r="AH70" s="21"/>
      <c r="AI70" s="21"/>
      <c r="AJ70" s="79">
        <f t="shared" si="4"/>
        <v>130</v>
      </c>
      <c r="AK70" s="80">
        <f t="shared" si="5"/>
        <v>130</v>
      </c>
    </row>
    <row r="71" spans="1:37" ht="20.100000000000001" customHeight="1" thickBot="1">
      <c r="A71" s="4" t="s">
        <v>55</v>
      </c>
      <c r="B71" s="34">
        <v>31</v>
      </c>
      <c r="C71" s="34"/>
      <c r="D71" s="34"/>
      <c r="E71" s="13"/>
      <c r="F71" s="13"/>
      <c r="G71" s="13"/>
      <c r="H71" s="13"/>
      <c r="I71" s="13"/>
      <c r="J71" s="13"/>
      <c r="K71" s="13"/>
      <c r="L71" s="13"/>
      <c r="M71" s="13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79">
        <f t="shared" si="4"/>
        <v>31</v>
      </c>
      <c r="AK71" s="80">
        <f t="shared" si="5"/>
        <v>31</v>
      </c>
    </row>
    <row r="72" spans="1:37" ht="20.100000000000001" customHeight="1" thickBot="1">
      <c r="A72" s="4" t="s">
        <v>56</v>
      </c>
      <c r="B72" s="34">
        <v>94</v>
      </c>
      <c r="C72" s="34"/>
      <c r="D72" s="34"/>
      <c r="E72" s="13">
        <v>2</v>
      </c>
      <c r="F72" s="13"/>
      <c r="G72" s="13"/>
      <c r="H72" s="13"/>
      <c r="I72" s="13"/>
      <c r="J72" s="13"/>
      <c r="K72" s="13"/>
      <c r="L72" s="13"/>
      <c r="M72" s="13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>
        <v>3</v>
      </c>
      <c r="AG72" s="21">
        <v>3</v>
      </c>
      <c r="AH72" s="21"/>
      <c r="AI72" s="21"/>
      <c r="AJ72" s="79">
        <f t="shared" si="4"/>
        <v>86</v>
      </c>
      <c r="AK72" s="80">
        <f t="shared" si="5"/>
        <v>86</v>
      </c>
    </row>
    <row r="73" spans="1:37" ht="20.100000000000001" customHeight="1" thickBot="1">
      <c r="A73" s="4" t="s">
        <v>131</v>
      </c>
      <c r="B73" s="34">
        <v>49</v>
      </c>
      <c r="C73" s="34">
        <v>36</v>
      </c>
      <c r="D73" s="34"/>
      <c r="E73" s="13"/>
      <c r="F73" s="13"/>
      <c r="G73" s="13"/>
      <c r="H73" s="13"/>
      <c r="I73" s="13"/>
      <c r="J73" s="13"/>
      <c r="K73" s="13"/>
      <c r="L73" s="13"/>
      <c r="M73" s="13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>
        <v>1</v>
      </c>
      <c r="Z73" s="21">
        <v>1</v>
      </c>
      <c r="AA73" s="21"/>
      <c r="AB73" s="21"/>
      <c r="AC73" s="21"/>
      <c r="AD73" s="21"/>
      <c r="AE73" s="21"/>
      <c r="AF73" s="21"/>
      <c r="AG73" s="21"/>
      <c r="AH73" s="21"/>
      <c r="AI73" s="21"/>
      <c r="AJ73" s="79">
        <f t="shared" si="4"/>
        <v>83</v>
      </c>
      <c r="AK73" s="80">
        <f t="shared" si="5"/>
        <v>83</v>
      </c>
    </row>
    <row r="74" spans="1:37" ht="20.100000000000001" customHeight="1" thickBot="1">
      <c r="A74" s="4" t="s">
        <v>58</v>
      </c>
      <c r="B74" s="34">
        <v>0</v>
      </c>
      <c r="C74" s="34"/>
      <c r="D74" s="34"/>
      <c r="E74" s="13"/>
      <c r="F74" s="13"/>
      <c r="G74" s="13"/>
      <c r="H74" s="13"/>
      <c r="I74" s="13"/>
      <c r="J74" s="13"/>
      <c r="K74" s="13"/>
      <c r="L74" s="13"/>
      <c r="M74" s="13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79">
        <f t="shared" si="4"/>
        <v>0</v>
      </c>
      <c r="AK74" s="80">
        <f t="shared" si="5"/>
        <v>0</v>
      </c>
    </row>
    <row r="75" spans="1:37" ht="20.100000000000001" customHeight="1" thickBot="1">
      <c r="A75" s="4" t="s">
        <v>59</v>
      </c>
      <c r="B75" s="34">
        <v>3</v>
      </c>
      <c r="C75" s="34"/>
      <c r="D75" s="34"/>
      <c r="E75" s="13"/>
      <c r="F75" s="13"/>
      <c r="G75" s="13"/>
      <c r="H75" s="13"/>
      <c r="I75" s="13"/>
      <c r="J75" s="13"/>
      <c r="K75" s="13"/>
      <c r="L75" s="13">
        <v>1</v>
      </c>
      <c r="M75" s="13"/>
      <c r="N75" s="21">
        <v>2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79">
        <f t="shared" si="4"/>
        <v>0</v>
      </c>
      <c r="AK75" s="80">
        <f t="shared" si="5"/>
        <v>0</v>
      </c>
    </row>
    <row r="76" spans="1:37" ht="20.100000000000001" customHeight="1" thickBot="1">
      <c r="A76" s="4" t="s">
        <v>60</v>
      </c>
      <c r="B76" s="34">
        <v>7</v>
      </c>
      <c r="C76" s="34"/>
      <c r="D76" s="34"/>
      <c r="E76" s="13"/>
      <c r="F76" s="13"/>
      <c r="G76" s="13"/>
      <c r="H76" s="13"/>
      <c r="I76" s="13"/>
      <c r="J76" s="13"/>
      <c r="K76" s="13"/>
      <c r="L76" s="13"/>
      <c r="M76" s="13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79">
        <f t="shared" si="4"/>
        <v>7</v>
      </c>
      <c r="AK76" s="80">
        <f t="shared" si="5"/>
        <v>7</v>
      </c>
    </row>
    <row r="77" spans="1:37" ht="20.100000000000001" customHeight="1" thickBot="1">
      <c r="A77" s="4" t="s">
        <v>61</v>
      </c>
      <c r="B77" s="34">
        <v>3</v>
      </c>
      <c r="C77" s="34"/>
      <c r="D77" s="34"/>
      <c r="E77" s="13"/>
      <c r="F77" s="13"/>
      <c r="G77" s="13"/>
      <c r="H77" s="13"/>
      <c r="I77" s="13"/>
      <c r="J77" s="13"/>
      <c r="K77" s="13"/>
      <c r="L77" s="13"/>
      <c r="M77" s="13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79">
        <f t="shared" si="4"/>
        <v>3</v>
      </c>
      <c r="AK77" s="80">
        <f t="shared" si="5"/>
        <v>3</v>
      </c>
    </row>
    <row r="78" spans="1:37" ht="20.100000000000001" customHeight="1" thickBot="1">
      <c r="A78" s="5" t="s">
        <v>62</v>
      </c>
      <c r="B78" s="50">
        <v>4</v>
      </c>
      <c r="C78" s="50"/>
      <c r="D78" s="50"/>
      <c r="E78" s="14"/>
      <c r="F78" s="14"/>
      <c r="G78" s="14"/>
      <c r="H78" s="14"/>
      <c r="I78" s="14"/>
      <c r="J78" s="14"/>
      <c r="K78" s="14"/>
      <c r="L78" s="14"/>
      <c r="M78" s="14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79">
        <f t="shared" si="4"/>
        <v>4</v>
      </c>
      <c r="AK78" s="80">
        <f t="shared" si="5"/>
        <v>4</v>
      </c>
    </row>
    <row r="80" spans="1:37" ht="12.75" thickBot="1"/>
    <row r="81" spans="1:37" ht="21.75" thickBot="1">
      <c r="A81" s="3" t="s">
        <v>63</v>
      </c>
      <c r="B81" s="47" t="s">
        <v>0</v>
      </c>
      <c r="C81" s="47" t="s">
        <v>123</v>
      </c>
      <c r="D81" s="55" t="s">
        <v>124</v>
      </c>
      <c r="E81" s="9"/>
      <c r="F81" s="9"/>
      <c r="G81" s="9"/>
      <c r="H81" s="9"/>
      <c r="I81" s="9"/>
      <c r="J81" s="9"/>
      <c r="K81" s="9"/>
      <c r="L81" s="9"/>
      <c r="M81" s="9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77" t="s">
        <v>25</v>
      </c>
      <c r="AK81" s="80" t="s">
        <v>125</v>
      </c>
    </row>
    <row r="82" spans="1:37" ht="20.100000000000001" customHeight="1" thickBot="1">
      <c r="A82" s="41" t="s">
        <v>150</v>
      </c>
      <c r="B82" s="48">
        <v>3012</v>
      </c>
      <c r="C82" s="48"/>
      <c r="D82" s="85"/>
      <c r="E82" s="11"/>
      <c r="F82" s="11"/>
      <c r="G82" s="11"/>
      <c r="H82" s="11"/>
      <c r="I82" s="11"/>
      <c r="J82" s="11"/>
      <c r="K82" s="11"/>
      <c r="L82" s="11">
        <v>10</v>
      </c>
      <c r="M82" s="11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79">
        <f>B82+C82-E82-F82-G82-H82-I82-J82-K82-L82-M82-N82-O82-P82-Q82-R82-S82-T82-U82-V82-W82-X82-Y82-Z82-AA82-AB82-AC82-AD82-AE82-AF82-AG82-AH82-AI82</f>
        <v>3002</v>
      </c>
      <c r="AK82" s="80">
        <f>D82+AJ82</f>
        <v>3002</v>
      </c>
    </row>
    <row r="83" spans="1:37" ht="20.100000000000001" customHeight="1" thickBot="1">
      <c r="A83" s="36" t="s">
        <v>136</v>
      </c>
      <c r="B83" s="49">
        <v>292</v>
      </c>
      <c r="C83" s="49"/>
      <c r="D83" s="49"/>
      <c r="E83" s="13"/>
      <c r="F83" s="13"/>
      <c r="G83" s="13"/>
      <c r="H83" s="13"/>
      <c r="I83" s="13"/>
      <c r="J83" s="13"/>
      <c r="K83" s="13"/>
      <c r="L83" s="13"/>
      <c r="M83" s="13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79">
        <f t="shared" ref="AJ83:AJ95" si="6">B83+C83-E83-F83-G83-H83-I83-J83-K83-L83-M83-N83-O83-P83-Q83-R83-S83-T83-U83-V83-W83-X83-Y83-Z83-AA83-AB83-AC83-AD83-AE83-AF83-AG83-AH83-AI83</f>
        <v>292</v>
      </c>
      <c r="AK83" s="80">
        <f t="shared" ref="AK83:AK95" si="7">D83+AJ83</f>
        <v>292</v>
      </c>
    </row>
    <row r="84" spans="1:37" ht="20.100000000000001" customHeight="1" thickBot="1">
      <c r="A84" s="37" t="s">
        <v>129</v>
      </c>
      <c r="B84" s="49">
        <v>1129</v>
      </c>
      <c r="C84" s="49"/>
      <c r="D84" s="49"/>
      <c r="E84" s="13"/>
      <c r="F84" s="13"/>
      <c r="G84" s="13"/>
      <c r="H84" s="13"/>
      <c r="I84" s="13"/>
      <c r="J84" s="13"/>
      <c r="K84" s="13"/>
      <c r="L84" s="13"/>
      <c r="M84" s="13"/>
      <c r="N84" s="21"/>
      <c r="O84" s="21">
        <v>8</v>
      </c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79">
        <f t="shared" si="6"/>
        <v>1121</v>
      </c>
      <c r="AK84" s="80">
        <f t="shared" si="7"/>
        <v>1121</v>
      </c>
    </row>
    <row r="85" spans="1:37" ht="20.100000000000001" customHeight="1" thickBot="1">
      <c r="A85" s="82" t="s">
        <v>128</v>
      </c>
      <c r="B85" s="49">
        <v>2998</v>
      </c>
      <c r="C85" s="49"/>
      <c r="D85" s="49"/>
      <c r="E85" s="13"/>
      <c r="F85" s="13"/>
      <c r="G85" s="13"/>
      <c r="H85" s="13"/>
      <c r="I85" s="13"/>
      <c r="J85" s="13"/>
      <c r="K85" s="13"/>
      <c r="L85" s="13"/>
      <c r="M85" s="13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79">
        <f t="shared" si="6"/>
        <v>2998</v>
      </c>
      <c r="AK85" s="80">
        <f t="shared" si="7"/>
        <v>2998</v>
      </c>
    </row>
    <row r="86" spans="1:37" ht="20.100000000000001" customHeight="1" thickBot="1">
      <c r="A86" s="38" t="s">
        <v>137</v>
      </c>
      <c r="B86" s="49">
        <v>40</v>
      </c>
      <c r="C86" s="49"/>
      <c r="D86" s="49"/>
      <c r="E86" s="13"/>
      <c r="F86" s="13"/>
      <c r="G86" s="13"/>
      <c r="H86" s="13"/>
      <c r="I86" s="13"/>
      <c r="J86" s="13"/>
      <c r="K86" s="13"/>
      <c r="L86" s="13"/>
      <c r="M86" s="13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79">
        <f t="shared" si="6"/>
        <v>40</v>
      </c>
      <c r="AK86" s="80">
        <f t="shared" si="7"/>
        <v>40</v>
      </c>
    </row>
    <row r="87" spans="1:37" ht="20.100000000000001" customHeight="1" thickBot="1">
      <c r="A87" s="41" t="s">
        <v>138</v>
      </c>
      <c r="B87" s="34">
        <v>1500</v>
      </c>
      <c r="C87" s="34"/>
      <c r="D87" s="34"/>
      <c r="E87" s="13"/>
      <c r="F87" s="13"/>
      <c r="G87" s="13"/>
      <c r="H87" s="13"/>
      <c r="I87" s="13"/>
      <c r="J87" s="13"/>
      <c r="K87" s="13"/>
      <c r="L87" s="13"/>
      <c r="M87" s="1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79">
        <f t="shared" si="6"/>
        <v>1500</v>
      </c>
      <c r="AK87" s="80">
        <f t="shared" si="7"/>
        <v>1500</v>
      </c>
    </row>
    <row r="88" spans="1:37" ht="20.100000000000001" customHeight="1" thickBot="1">
      <c r="A88" s="36" t="s">
        <v>70</v>
      </c>
      <c r="B88" s="49">
        <v>2573</v>
      </c>
      <c r="C88" s="49"/>
      <c r="D88" s="49"/>
      <c r="E88" s="13"/>
      <c r="F88" s="13"/>
      <c r="G88" s="13"/>
      <c r="H88" s="13"/>
      <c r="I88" s="13"/>
      <c r="J88" s="13"/>
      <c r="K88" s="13"/>
      <c r="L88" s="13"/>
      <c r="M88" s="13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79">
        <f t="shared" si="6"/>
        <v>2573</v>
      </c>
      <c r="AK88" s="80">
        <f t="shared" si="7"/>
        <v>2573</v>
      </c>
    </row>
    <row r="89" spans="1:37" ht="20.100000000000001" customHeight="1" thickBot="1">
      <c r="A89" s="37" t="s">
        <v>98</v>
      </c>
      <c r="B89" s="49">
        <v>696</v>
      </c>
      <c r="C89" s="49"/>
      <c r="D89" s="49"/>
      <c r="E89" s="13"/>
      <c r="F89" s="13"/>
      <c r="G89" s="13"/>
      <c r="H89" s="13"/>
      <c r="I89" s="13"/>
      <c r="J89" s="13"/>
      <c r="K89" s="13"/>
      <c r="L89" s="13"/>
      <c r="M89" s="13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79">
        <f t="shared" si="6"/>
        <v>696</v>
      </c>
      <c r="AK89" s="80">
        <f t="shared" si="7"/>
        <v>696</v>
      </c>
    </row>
    <row r="90" spans="1:37" ht="20.100000000000001" customHeight="1" thickBot="1">
      <c r="A90" s="37" t="s">
        <v>99</v>
      </c>
      <c r="B90" s="49">
        <v>351</v>
      </c>
      <c r="C90" s="49"/>
      <c r="D90" s="49"/>
      <c r="E90" s="13"/>
      <c r="F90" s="13"/>
      <c r="G90" s="13"/>
      <c r="H90" s="13"/>
      <c r="I90" s="13"/>
      <c r="J90" s="13"/>
      <c r="K90" s="13"/>
      <c r="L90" s="13"/>
      <c r="M90" s="13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79">
        <f t="shared" si="6"/>
        <v>351</v>
      </c>
      <c r="AK90" s="80">
        <f t="shared" si="7"/>
        <v>351</v>
      </c>
    </row>
    <row r="91" spans="1:37" ht="20.100000000000001" customHeight="1" thickBot="1">
      <c r="A91" s="37" t="s">
        <v>71</v>
      </c>
      <c r="B91" s="49">
        <v>826</v>
      </c>
      <c r="C91" s="49"/>
      <c r="D91" s="49"/>
      <c r="E91" s="13"/>
      <c r="F91" s="13"/>
      <c r="G91" s="13"/>
      <c r="H91" s="13"/>
      <c r="I91" s="13"/>
      <c r="J91" s="13"/>
      <c r="K91" s="13"/>
      <c r="L91" s="13"/>
      <c r="M91" s="13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79">
        <f t="shared" si="6"/>
        <v>826</v>
      </c>
      <c r="AK91" s="80">
        <f t="shared" si="7"/>
        <v>826</v>
      </c>
    </row>
    <row r="92" spans="1:37" ht="20.100000000000001" customHeight="1" thickBot="1">
      <c r="A92" s="37" t="s">
        <v>130</v>
      </c>
      <c r="B92" s="49">
        <v>2794</v>
      </c>
      <c r="C92" s="49"/>
      <c r="D92" s="49"/>
      <c r="E92" s="13"/>
      <c r="F92" s="13"/>
      <c r="G92" s="13"/>
      <c r="H92" s="13"/>
      <c r="I92" s="13"/>
      <c r="J92" s="13"/>
      <c r="K92" s="13"/>
      <c r="L92" s="13"/>
      <c r="M92" s="13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79">
        <f t="shared" si="6"/>
        <v>2794</v>
      </c>
      <c r="AK92" s="80">
        <f t="shared" si="7"/>
        <v>2794</v>
      </c>
    </row>
    <row r="93" spans="1:37" ht="20.100000000000001" customHeight="1" thickBot="1">
      <c r="A93" s="37" t="s">
        <v>73</v>
      </c>
      <c r="B93" s="49">
        <v>60</v>
      </c>
      <c r="C93" s="49"/>
      <c r="D93" s="49"/>
      <c r="E93" s="13"/>
      <c r="F93" s="13"/>
      <c r="G93" s="13"/>
      <c r="H93" s="13"/>
      <c r="I93" s="13"/>
      <c r="J93" s="13"/>
      <c r="K93" s="13"/>
      <c r="L93" s="13"/>
      <c r="M93" s="13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79">
        <f t="shared" si="6"/>
        <v>60</v>
      </c>
      <c r="AK93" s="80">
        <f t="shared" si="7"/>
        <v>60</v>
      </c>
    </row>
    <row r="94" spans="1:37" ht="20.100000000000001" customHeight="1" thickBot="1">
      <c r="A94" s="38" t="s">
        <v>139</v>
      </c>
      <c r="B94" s="49">
        <v>48</v>
      </c>
      <c r="C94" s="49"/>
      <c r="D94" s="49"/>
      <c r="E94" s="13"/>
      <c r="F94" s="13"/>
      <c r="G94" s="13"/>
      <c r="H94" s="13"/>
      <c r="I94" s="13"/>
      <c r="J94" s="13"/>
      <c r="K94" s="13"/>
      <c r="L94" s="13"/>
      <c r="M94" s="13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>
        <v>8</v>
      </c>
      <c r="AE94" s="21"/>
      <c r="AF94" s="21"/>
      <c r="AG94" s="21"/>
      <c r="AH94" s="21"/>
      <c r="AI94" s="21"/>
      <c r="AJ94" s="79">
        <f t="shared" si="6"/>
        <v>40</v>
      </c>
      <c r="AK94" s="80">
        <f t="shared" si="7"/>
        <v>40</v>
      </c>
    </row>
    <row r="95" spans="1:37" ht="20.100000000000001" customHeight="1" thickBot="1">
      <c r="A95" s="15" t="s">
        <v>140</v>
      </c>
      <c r="B95" s="50">
        <v>36</v>
      </c>
      <c r="C95" s="50"/>
      <c r="D95" s="50"/>
      <c r="E95" s="14"/>
      <c r="F95" s="14"/>
      <c r="G95" s="14"/>
      <c r="H95" s="14"/>
      <c r="I95" s="14"/>
      <c r="J95" s="14"/>
      <c r="K95" s="14"/>
      <c r="L95" s="14"/>
      <c r="M95" s="14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79">
        <f t="shared" si="6"/>
        <v>36</v>
      </c>
      <c r="AK95" s="80">
        <f t="shared" si="7"/>
        <v>36</v>
      </c>
    </row>
    <row r="97" spans="1:49" ht="12.75" thickBot="1"/>
    <row r="98" spans="1:49" ht="21.75" thickBot="1">
      <c r="A98" s="42" t="s">
        <v>75</v>
      </c>
      <c r="B98" s="53" t="s">
        <v>0</v>
      </c>
      <c r="C98" s="53" t="s">
        <v>123</v>
      </c>
      <c r="D98" s="55" t="s">
        <v>124</v>
      </c>
      <c r="E98" s="19">
        <v>1</v>
      </c>
      <c r="F98" s="19">
        <v>2</v>
      </c>
      <c r="G98" s="19">
        <v>3</v>
      </c>
      <c r="H98" s="19">
        <v>4</v>
      </c>
      <c r="I98" s="19">
        <v>5</v>
      </c>
      <c r="J98" s="19">
        <v>6</v>
      </c>
      <c r="K98" s="19">
        <v>7</v>
      </c>
      <c r="L98" s="19">
        <v>8</v>
      </c>
      <c r="M98" s="19">
        <v>9</v>
      </c>
      <c r="N98" s="20">
        <v>10</v>
      </c>
      <c r="O98" s="20">
        <v>11</v>
      </c>
      <c r="P98" s="20">
        <v>12</v>
      </c>
      <c r="Q98" s="20">
        <v>13</v>
      </c>
      <c r="R98" s="20">
        <v>14</v>
      </c>
      <c r="S98" s="20">
        <v>15</v>
      </c>
      <c r="T98" s="20">
        <v>16</v>
      </c>
      <c r="U98" s="20">
        <v>17</v>
      </c>
      <c r="V98" s="20">
        <v>18</v>
      </c>
      <c r="W98" s="20">
        <v>19</v>
      </c>
      <c r="X98" s="20">
        <v>20</v>
      </c>
      <c r="Y98" s="20">
        <v>21</v>
      </c>
      <c r="Z98" s="20">
        <v>22</v>
      </c>
      <c r="AA98" s="20">
        <v>23</v>
      </c>
      <c r="AB98" s="20">
        <v>24</v>
      </c>
      <c r="AC98" s="20">
        <v>25</v>
      </c>
      <c r="AD98" s="20">
        <v>26</v>
      </c>
      <c r="AE98" s="20">
        <v>27</v>
      </c>
      <c r="AF98" s="20">
        <v>28</v>
      </c>
      <c r="AG98" s="20">
        <v>29</v>
      </c>
      <c r="AH98" s="20">
        <v>30</v>
      </c>
      <c r="AI98" s="20">
        <v>31</v>
      </c>
      <c r="AJ98" s="79" t="s">
        <v>25</v>
      </c>
      <c r="AK98" s="80" t="s">
        <v>125</v>
      </c>
    </row>
    <row r="99" spans="1:49" ht="18" customHeight="1" thickBot="1">
      <c r="A99" s="44" t="s">
        <v>76</v>
      </c>
      <c r="B99" s="49">
        <v>3</v>
      </c>
      <c r="C99" s="49"/>
      <c r="D99" s="49"/>
      <c r="E99" s="13"/>
      <c r="F99" s="13"/>
      <c r="G99" s="13"/>
      <c r="H99" s="13"/>
      <c r="I99" s="13"/>
      <c r="J99" s="13"/>
      <c r="K99" s="13"/>
      <c r="L99" s="13"/>
      <c r="M99" s="13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79">
        <f>B99+C99-E99-F99-G99-H99-I99-J99-K99-L99-M99-N99-O99-P99-Q99-R99-S99-T99-U99-V99-W99-X99-Y99-Z99-AA99-AB99-AC99-AD99-AE99-AF99-AG99-AH99-AI99</f>
        <v>3</v>
      </c>
      <c r="AK99" s="80">
        <f>D99+AJ99</f>
        <v>3</v>
      </c>
    </row>
    <row r="100" spans="1:49" ht="18" customHeight="1" thickBot="1">
      <c r="A100" s="45" t="s">
        <v>82</v>
      </c>
      <c r="B100" s="49">
        <v>4</v>
      </c>
      <c r="C100" s="49"/>
      <c r="D100" s="49"/>
      <c r="E100" s="13">
        <v>1</v>
      </c>
      <c r="F100" s="13"/>
      <c r="G100" s="13"/>
      <c r="H100" s="13"/>
      <c r="I100" s="13"/>
      <c r="J100" s="13"/>
      <c r="K100" s="13"/>
      <c r="L100" s="13"/>
      <c r="M100" s="13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79">
        <f t="shared" ref="AJ100:AJ108" si="8">B100+C100-E100-F100-G100-H100-I100-J100-K100-L100-M100-N100-O100-P100-Q100-R100-S100-T100-U100-V100-W100-X100-Y100-Z100-AA100-AB100-AC100-AD100-AE100-AF100-AG100-AH100-AI100</f>
        <v>3</v>
      </c>
      <c r="AK100" s="80">
        <f t="shared" ref="AK100:AK108" si="9">D100+AJ100</f>
        <v>3</v>
      </c>
    </row>
    <row r="101" spans="1:49" ht="18" customHeight="1" thickBot="1">
      <c r="A101" s="43" t="s">
        <v>77</v>
      </c>
      <c r="B101" s="34">
        <v>4</v>
      </c>
      <c r="C101" s="34"/>
      <c r="D101" s="34"/>
      <c r="E101" s="13"/>
      <c r="F101" s="13"/>
      <c r="G101" s="13"/>
      <c r="H101" s="13"/>
      <c r="I101" s="13"/>
      <c r="J101" s="13"/>
      <c r="K101" s="13"/>
      <c r="L101" s="13"/>
      <c r="M101" s="13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79">
        <f t="shared" si="8"/>
        <v>4</v>
      </c>
      <c r="AK101" s="80">
        <f t="shared" si="9"/>
        <v>4</v>
      </c>
    </row>
    <row r="102" spans="1:49" ht="18" customHeight="1" thickBot="1">
      <c r="A102" s="23" t="s">
        <v>78</v>
      </c>
      <c r="B102" s="34">
        <v>8</v>
      </c>
      <c r="C102" s="34"/>
      <c r="D102" s="34"/>
      <c r="E102" s="13"/>
      <c r="F102" s="13"/>
      <c r="G102" s="13"/>
      <c r="H102" s="13"/>
      <c r="I102" s="13"/>
      <c r="J102" s="13"/>
      <c r="K102" s="13"/>
      <c r="L102" s="13">
        <v>2</v>
      </c>
      <c r="M102" s="13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79">
        <f t="shared" si="8"/>
        <v>6</v>
      </c>
      <c r="AK102" s="80">
        <f t="shared" si="9"/>
        <v>6</v>
      </c>
    </row>
    <row r="103" spans="1:49" ht="18" customHeight="1" thickBot="1">
      <c r="A103" s="23" t="s">
        <v>79</v>
      </c>
      <c r="B103" s="34">
        <v>6</v>
      </c>
      <c r="C103" s="34"/>
      <c r="D103" s="34"/>
      <c r="E103" s="13"/>
      <c r="F103" s="13"/>
      <c r="G103" s="13"/>
      <c r="H103" s="13"/>
      <c r="I103" s="13"/>
      <c r="J103" s="13"/>
      <c r="K103" s="13"/>
      <c r="L103" s="13"/>
      <c r="M103" s="13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79">
        <f t="shared" si="8"/>
        <v>6</v>
      </c>
      <c r="AK103" s="80">
        <f t="shared" si="9"/>
        <v>6</v>
      </c>
    </row>
    <row r="104" spans="1:49" ht="18" customHeight="1" thickBot="1">
      <c r="A104" s="23" t="s">
        <v>80</v>
      </c>
      <c r="B104" s="34">
        <v>5</v>
      </c>
      <c r="C104" s="34"/>
      <c r="D104" s="34"/>
      <c r="E104" s="13"/>
      <c r="F104" s="13"/>
      <c r="G104" s="13"/>
      <c r="H104" s="13"/>
      <c r="I104" s="13"/>
      <c r="J104" s="13"/>
      <c r="K104" s="13"/>
      <c r="L104" s="13"/>
      <c r="M104" s="13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79">
        <f t="shared" si="8"/>
        <v>5</v>
      </c>
      <c r="AK104" s="80">
        <f t="shared" si="9"/>
        <v>5</v>
      </c>
    </row>
    <row r="105" spans="1:49" ht="18" customHeight="1" thickBot="1">
      <c r="A105" s="23" t="s">
        <v>81</v>
      </c>
      <c r="B105" s="34">
        <v>4</v>
      </c>
      <c r="C105" s="34"/>
      <c r="D105" s="34"/>
      <c r="E105" s="13"/>
      <c r="F105" s="13"/>
      <c r="G105" s="13"/>
      <c r="H105" s="13"/>
      <c r="I105" s="13"/>
      <c r="J105" s="13"/>
      <c r="K105" s="13"/>
      <c r="L105" s="13"/>
      <c r="M105" s="13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79">
        <f t="shared" si="8"/>
        <v>4</v>
      </c>
      <c r="AK105" s="80">
        <f t="shared" si="9"/>
        <v>4</v>
      </c>
    </row>
    <row r="106" spans="1:49" ht="18" customHeight="1" thickBot="1">
      <c r="A106" s="23" t="s">
        <v>83</v>
      </c>
      <c r="B106" s="34">
        <v>27</v>
      </c>
      <c r="C106" s="34"/>
      <c r="D106" s="34"/>
      <c r="E106" s="13"/>
      <c r="F106" s="13"/>
      <c r="G106" s="13"/>
      <c r="H106" s="13"/>
      <c r="I106" s="13"/>
      <c r="J106" s="13"/>
      <c r="K106" s="13"/>
      <c r="L106" s="13"/>
      <c r="M106" s="13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79">
        <f t="shared" si="8"/>
        <v>27</v>
      </c>
      <c r="AK106" s="80">
        <f t="shared" si="9"/>
        <v>27</v>
      </c>
    </row>
    <row r="107" spans="1:49" ht="18" customHeight="1" thickBot="1">
      <c r="A107" s="24" t="s">
        <v>84</v>
      </c>
      <c r="B107" s="34">
        <v>17</v>
      </c>
      <c r="C107" s="34"/>
      <c r="D107" s="34"/>
      <c r="E107" s="13"/>
      <c r="F107" s="13"/>
      <c r="G107" s="13"/>
      <c r="H107" s="13"/>
      <c r="I107" s="13"/>
      <c r="J107" s="13"/>
      <c r="K107" s="13"/>
      <c r="L107" s="13"/>
      <c r="M107" s="13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79">
        <f t="shared" si="8"/>
        <v>17</v>
      </c>
      <c r="AK107" s="80">
        <f t="shared" si="9"/>
        <v>17</v>
      </c>
    </row>
    <row r="108" spans="1:49" ht="18" customHeight="1" thickBot="1">
      <c r="A108" s="25" t="s">
        <v>85</v>
      </c>
      <c r="B108" s="50">
        <v>34</v>
      </c>
      <c r="C108" s="50"/>
      <c r="D108" s="50"/>
      <c r="E108" s="14"/>
      <c r="F108" s="14"/>
      <c r="G108" s="14"/>
      <c r="H108" s="14"/>
      <c r="I108" s="14"/>
      <c r="J108" s="14"/>
      <c r="K108" s="14"/>
      <c r="L108" s="14"/>
      <c r="M108" s="14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79">
        <f t="shared" si="8"/>
        <v>34</v>
      </c>
      <c r="AK108" s="80">
        <f t="shared" si="9"/>
        <v>34</v>
      </c>
    </row>
    <row r="109" spans="1:49" ht="12.75" thickBot="1"/>
    <row r="110" spans="1:49" ht="24" thickBot="1">
      <c r="A110" s="26" t="s">
        <v>86</v>
      </c>
      <c r="B110" s="53" t="s">
        <v>0</v>
      </c>
      <c r="C110" s="53" t="s">
        <v>123</v>
      </c>
      <c r="D110" s="55" t="s">
        <v>124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79" t="s">
        <v>25</v>
      </c>
      <c r="AK110" s="80" t="s">
        <v>125</v>
      </c>
      <c r="AT110" s="424"/>
      <c r="AU110" s="424"/>
      <c r="AV110" s="424"/>
      <c r="AW110" s="424"/>
    </row>
    <row r="111" spans="1:49" ht="18" customHeight="1" thickBot="1">
      <c r="A111" s="4" t="s">
        <v>87</v>
      </c>
      <c r="B111" s="34">
        <v>11</v>
      </c>
      <c r="C111" s="34"/>
      <c r="D111" s="34"/>
      <c r="E111" s="13"/>
      <c r="F111" s="13">
        <v>1</v>
      </c>
      <c r="G111" s="13"/>
      <c r="H111" s="13"/>
      <c r="I111" s="13"/>
      <c r="J111" s="13"/>
      <c r="K111" s="13"/>
      <c r="L111" s="13"/>
      <c r="M111" s="13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79">
        <f t="shared" ref="AJ111:AJ116" si="10">B111+C111-E111-F111-G111-H111-I111-J111-K111-L111-M111-N111-O111-P111-Q111-R111-S111-T111-U111-V111-W111-X111-Y111-Z111-AA111-AB111-AC111-AD111-AE111-AF111-AG111-AH111-AI111</f>
        <v>10</v>
      </c>
      <c r="AK111" s="80">
        <f t="shared" ref="AK111:AK116" si="11">D111+AJ111</f>
        <v>10</v>
      </c>
      <c r="AT111" s="430"/>
    </row>
    <row r="112" spans="1:49" ht="18" customHeight="1" thickBot="1">
      <c r="A112" s="4" t="s">
        <v>159</v>
      </c>
      <c r="B112" s="34">
        <v>5</v>
      </c>
      <c r="C112" s="34"/>
      <c r="D112" s="34"/>
      <c r="E112" s="13"/>
      <c r="F112" s="13"/>
      <c r="G112" s="13"/>
      <c r="H112" s="13"/>
      <c r="I112" s="13"/>
      <c r="J112" s="13"/>
      <c r="K112" s="13"/>
      <c r="L112" s="13">
        <v>1</v>
      </c>
      <c r="M112" s="13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79">
        <f t="shared" si="10"/>
        <v>4</v>
      </c>
      <c r="AK112" s="80">
        <f t="shared" si="11"/>
        <v>4</v>
      </c>
      <c r="AT112" s="430"/>
    </row>
    <row r="113" spans="1:49" ht="18" customHeight="1" thickBot="1">
      <c r="A113" s="4" t="s">
        <v>160</v>
      </c>
      <c r="B113" s="34">
        <v>5</v>
      </c>
      <c r="C113" s="34"/>
      <c r="D113" s="34"/>
      <c r="E113" s="13"/>
      <c r="F113" s="13"/>
      <c r="G113" s="13"/>
      <c r="H113" s="13"/>
      <c r="I113" s="13"/>
      <c r="J113" s="13"/>
      <c r="K113" s="13"/>
      <c r="L113" s="13"/>
      <c r="M113" s="13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79">
        <f t="shared" si="10"/>
        <v>5</v>
      </c>
      <c r="AK113" s="80">
        <f t="shared" si="11"/>
        <v>5</v>
      </c>
      <c r="AT113" s="98"/>
    </row>
    <row r="114" spans="1:49" ht="18" customHeight="1" thickBot="1">
      <c r="A114" s="4" t="s">
        <v>89</v>
      </c>
      <c r="B114" s="34">
        <v>6</v>
      </c>
      <c r="C114" s="34"/>
      <c r="D114" s="34"/>
      <c r="E114" s="13"/>
      <c r="F114" s="13"/>
      <c r="G114" s="13"/>
      <c r="H114" s="13"/>
      <c r="I114" s="13"/>
      <c r="J114" s="13"/>
      <c r="K114" s="13"/>
      <c r="L114" s="13"/>
      <c r="M114" s="13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79">
        <f t="shared" si="10"/>
        <v>6</v>
      </c>
      <c r="AK114" s="80">
        <f t="shared" si="11"/>
        <v>6</v>
      </c>
      <c r="AT114" s="431"/>
      <c r="AU114" s="431"/>
      <c r="AV114" s="431"/>
      <c r="AW114" s="431"/>
    </row>
    <row r="115" spans="1:49" ht="18" customHeight="1" thickBot="1">
      <c r="A115" s="4" t="s">
        <v>90</v>
      </c>
      <c r="B115" s="34">
        <v>5</v>
      </c>
      <c r="C115" s="34"/>
      <c r="D115" s="34"/>
      <c r="E115" s="13"/>
      <c r="F115" s="13"/>
      <c r="G115" s="13"/>
      <c r="H115" s="13"/>
      <c r="I115" s="13"/>
      <c r="J115" s="13"/>
      <c r="K115" s="13"/>
      <c r="L115" s="13"/>
      <c r="M115" s="13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79">
        <f t="shared" si="10"/>
        <v>5</v>
      </c>
      <c r="AK115" s="80">
        <f t="shared" si="11"/>
        <v>5</v>
      </c>
      <c r="AT115" s="99"/>
    </row>
    <row r="116" spans="1:49" ht="18" customHeight="1" thickBot="1">
      <c r="A116" s="5" t="s">
        <v>91</v>
      </c>
      <c r="B116" s="50">
        <v>5</v>
      </c>
      <c r="C116" s="50"/>
      <c r="D116" s="50"/>
      <c r="E116" s="14"/>
      <c r="F116" s="14"/>
      <c r="G116" s="14"/>
      <c r="H116" s="14"/>
      <c r="I116" s="14"/>
      <c r="J116" s="14"/>
      <c r="K116" s="14"/>
      <c r="L116" s="14"/>
      <c r="M116" s="14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79">
        <f t="shared" si="10"/>
        <v>5</v>
      </c>
      <c r="AK116" s="80">
        <f t="shared" si="11"/>
        <v>5</v>
      </c>
    </row>
    <row r="117" spans="1:49" ht="12.75" thickBot="1"/>
    <row r="118" spans="1:49" ht="21.75" thickBot="1">
      <c r="A118" s="42" t="s">
        <v>92</v>
      </c>
      <c r="B118" s="53" t="s">
        <v>0</v>
      </c>
      <c r="C118" s="53" t="s">
        <v>123</v>
      </c>
      <c r="D118" s="55" t="s">
        <v>124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79" t="s">
        <v>25</v>
      </c>
      <c r="AK118" s="80" t="s">
        <v>125</v>
      </c>
    </row>
    <row r="119" spans="1:49" ht="18" customHeight="1" thickBot="1">
      <c r="A119" s="36" t="s">
        <v>100</v>
      </c>
      <c r="B119" s="49">
        <v>634</v>
      </c>
      <c r="C119" s="49"/>
      <c r="D119" s="49"/>
      <c r="E119" s="13"/>
      <c r="F119" s="13"/>
      <c r="G119" s="13"/>
      <c r="H119" s="13"/>
      <c r="I119" s="13"/>
      <c r="J119" s="13"/>
      <c r="K119" s="13"/>
      <c r="L119" s="13"/>
      <c r="M119" s="13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79">
        <f t="shared" ref="AJ119:AJ124" si="12">B119+C119-E119-F119-G119-H119-I119-J119-K119-L119-M119-N119-O119-P119-Q119-R119-S119-T119-U119-V119-W119-X119-Y119-Z119-AA119-AB119-AC119-AD119-AE119-AF119-AG119-AH119-AI119</f>
        <v>634</v>
      </c>
      <c r="AK119" s="80">
        <f t="shared" ref="AK119:AK124" si="13">D119+AJ119</f>
        <v>634</v>
      </c>
    </row>
    <row r="120" spans="1:49" ht="18" customHeight="1" thickBot="1">
      <c r="A120" s="37" t="s">
        <v>93</v>
      </c>
      <c r="B120" s="49">
        <v>87</v>
      </c>
      <c r="C120" s="49"/>
      <c r="D120" s="49"/>
      <c r="E120" s="13"/>
      <c r="F120" s="13"/>
      <c r="G120" s="13"/>
      <c r="H120" s="13"/>
      <c r="I120" s="13"/>
      <c r="J120" s="13">
        <v>40</v>
      </c>
      <c r="K120" s="13"/>
      <c r="L120" s="13"/>
      <c r="M120" s="13"/>
      <c r="N120" s="21"/>
      <c r="O120" s="21"/>
      <c r="P120" s="21"/>
      <c r="Q120" s="21"/>
      <c r="R120" s="21"/>
      <c r="S120" s="21"/>
      <c r="T120" s="21"/>
      <c r="U120" s="21">
        <v>47</v>
      </c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79">
        <f t="shared" si="12"/>
        <v>0</v>
      </c>
      <c r="AK120" s="80">
        <f t="shared" si="13"/>
        <v>0</v>
      </c>
    </row>
    <row r="121" spans="1:49" ht="18" customHeight="1" thickBot="1">
      <c r="A121" s="38" t="s">
        <v>94</v>
      </c>
      <c r="B121" s="49">
        <v>230</v>
      </c>
      <c r="C121" s="49"/>
      <c r="D121" s="49"/>
      <c r="E121" s="13"/>
      <c r="F121" s="13"/>
      <c r="G121" s="13"/>
      <c r="H121" s="13"/>
      <c r="I121" s="13"/>
      <c r="J121" s="13"/>
      <c r="K121" s="13"/>
      <c r="L121" s="13"/>
      <c r="M121" s="13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79">
        <f t="shared" si="12"/>
        <v>230</v>
      </c>
      <c r="AK121" s="80">
        <f t="shared" si="13"/>
        <v>230</v>
      </c>
    </row>
    <row r="122" spans="1:49" ht="18" customHeight="1" thickBot="1">
      <c r="A122" s="15" t="s">
        <v>95</v>
      </c>
      <c r="B122" s="34">
        <v>1000</v>
      </c>
      <c r="C122" s="34"/>
      <c r="D122" s="34"/>
      <c r="E122" s="13"/>
      <c r="F122" s="13"/>
      <c r="G122" s="13"/>
      <c r="H122" s="13"/>
      <c r="I122" s="13"/>
      <c r="J122" s="13"/>
      <c r="K122" s="13"/>
      <c r="L122" s="13"/>
      <c r="M122" s="13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79">
        <f t="shared" si="12"/>
        <v>1000</v>
      </c>
      <c r="AK122" s="80">
        <f t="shared" si="13"/>
        <v>1000</v>
      </c>
    </row>
    <row r="123" spans="1:49" ht="18" customHeight="1" thickBot="1">
      <c r="A123" s="4" t="s">
        <v>96</v>
      </c>
      <c r="B123" s="34">
        <v>3046</v>
      </c>
      <c r="C123" s="34"/>
      <c r="D123" s="34"/>
      <c r="E123" s="13"/>
      <c r="F123" s="13"/>
      <c r="G123" s="13"/>
      <c r="H123" s="13"/>
      <c r="I123" s="13"/>
      <c r="J123" s="13"/>
      <c r="K123" s="13"/>
      <c r="L123" s="13"/>
      <c r="M123" s="13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79">
        <f t="shared" si="12"/>
        <v>3046</v>
      </c>
      <c r="AK123" s="80">
        <f t="shared" si="13"/>
        <v>3046</v>
      </c>
    </row>
    <row r="124" spans="1:49" ht="18" customHeight="1" thickBot="1">
      <c r="A124" s="5" t="s">
        <v>97</v>
      </c>
      <c r="B124" s="50">
        <v>300</v>
      </c>
      <c r="C124" s="50"/>
      <c r="D124" s="50"/>
      <c r="E124" s="14"/>
      <c r="F124" s="14"/>
      <c r="G124" s="14"/>
      <c r="H124" s="14"/>
      <c r="I124" s="14"/>
      <c r="J124" s="14"/>
      <c r="K124" s="14"/>
      <c r="L124" s="14"/>
      <c r="M124" s="14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79">
        <f t="shared" si="12"/>
        <v>300</v>
      </c>
      <c r="AK124" s="80">
        <f t="shared" si="13"/>
        <v>300</v>
      </c>
    </row>
    <row r="143" spans="1:37" ht="21.75" customHeight="1" thickBot="1"/>
    <row r="144" spans="1:37" ht="21.75" thickBot="1">
      <c r="A144" s="42"/>
      <c r="B144" s="53"/>
      <c r="C144" s="53"/>
      <c r="D144" s="55"/>
      <c r="E144" s="19">
        <v>1</v>
      </c>
      <c r="F144" s="19">
        <v>2</v>
      </c>
      <c r="G144" s="19">
        <v>3</v>
      </c>
      <c r="H144" s="19">
        <v>4</v>
      </c>
      <c r="I144" s="19">
        <v>5</v>
      </c>
      <c r="J144" s="19">
        <v>6</v>
      </c>
      <c r="K144" s="19">
        <v>7</v>
      </c>
      <c r="L144" s="19">
        <v>8</v>
      </c>
      <c r="M144" s="19">
        <v>9</v>
      </c>
      <c r="N144" s="20">
        <v>10</v>
      </c>
      <c r="O144" s="20">
        <v>11</v>
      </c>
      <c r="P144" s="20">
        <v>12</v>
      </c>
      <c r="Q144" s="20">
        <v>13</v>
      </c>
      <c r="R144" s="20">
        <v>14</v>
      </c>
      <c r="S144" s="20">
        <v>15</v>
      </c>
      <c r="T144" s="20">
        <v>16</v>
      </c>
      <c r="U144" s="20">
        <v>17</v>
      </c>
      <c r="V144" s="20">
        <v>18</v>
      </c>
      <c r="W144" s="20">
        <v>19</v>
      </c>
      <c r="X144" s="20">
        <v>20</v>
      </c>
      <c r="Y144" s="20">
        <v>21</v>
      </c>
      <c r="Z144" s="20">
        <v>22</v>
      </c>
      <c r="AA144" s="20">
        <v>23</v>
      </c>
      <c r="AB144" s="20">
        <v>24</v>
      </c>
      <c r="AC144" s="20">
        <v>25</v>
      </c>
      <c r="AD144" s="20">
        <v>26</v>
      </c>
      <c r="AE144" s="20">
        <v>27</v>
      </c>
      <c r="AF144" s="20">
        <v>28</v>
      </c>
      <c r="AG144" s="20">
        <v>29</v>
      </c>
      <c r="AH144" s="20">
        <v>30</v>
      </c>
      <c r="AI144" s="20">
        <v>31</v>
      </c>
      <c r="AJ144" s="79"/>
      <c r="AK144" s="80"/>
    </row>
    <row r="145" spans="1:37" ht="21.75" thickBot="1">
      <c r="A145" s="26" t="s">
        <v>102</v>
      </c>
      <c r="B145" s="53" t="s">
        <v>0</v>
      </c>
      <c r="C145" s="53" t="s">
        <v>123</v>
      </c>
      <c r="D145" s="55" t="s">
        <v>124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79" t="s">
        <v>25</v>
      </c>
      <c r="AK145" s="80" t="s">
        <v>125</v>
      </c>
    </row>
    <row r="146" spans="1:37" ht="20.100000000000001" customHeight="1" thickBot="1">
      <c r="A146" s="5" t="s">
        <v>157</v>
      </c>
      <c r="B146" s="50">
        <v>49</v>
      </c>
      <c r="C146" s="50">
        <v>180</v>
      </c>
      <c r="D146" s="50"/>
      <c r="E146" s="14"/>
      <c r="F146" s="14"/>
      <c r="G146" s="14">
        <v>52</v>
      </c>
      <c r="H146" s="14"/>
      <c r="I146" s="14"/>
      <c r="J146" s="14"/>
      <c r="K146" s="14"/>
      <c r="L146" s="14">
        <v>40</v>
      </c>
      <c r="M146" s="14"/>
      <c r="N146" s="22">
        <v>20</v>
      </c>
      <c r="O146" s="22"/>
      <c r="P146" s="22"/>
      <c r="Q146" s="22">
        <v>50</v>
      </c>
      <c r="R146" s="22">
        <v>36</v>
      </c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79">
        <f>B146+C146-E146-F146-G146-H146-I146-J146-K146-L146-M146-N146-O146-P146-Q146-R146-S146-T146-U146-V146-W146-X146-Y146-Z146-AA146-AB146-AC146-AD146-AE146-AF146-AG146-AH146-AI146</f>
        <v>31</v>
      </c>
      <c r="AK146" s="80">
        <f>D146+AJ146</f>
        <v>31</v>
      </c>
    </row>
    <row r="147" spans="1:37" ht="20.100000000000001" customHeight="1" thickBot="1"/>
    <row r="148" spans="1:37" ht="20.100000000000001" customHeight="1" thickBot="1">
      <c r="A148" s="26" t="s">
        <v>104</v>
      </c>
      <c r="B148" s="53"/>
      <c r="C148" s="53" t="s">
        <v>123</v>
      </c>
      <c r="D148" s="55" t="s">
        <v>124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79" t="s">
        <v>25</v>
      </c>
      <c r="AK148" s="80" t="s">
        <v>125</v>
      </c>
    </row>
    <row r="149" spans="1:37" ht="20.100000000000001" customHeight="1" thickBot="1">
      <c r="A149" s="4" t="s">
        <v>105</v>
      </c>
      <c r="B149" s="34">
        <v>56</v>
      </c>
      <c r="C149" s="34"/>
      <c r="D149" s="34"/>
      <c r="E149" s="13"/>
      <c r="F149" s="13">
        <v>7</v>
      </c>
      <c r="G149" s="13"/>
      <c r="H149" s="13"/>
      <c r="I149" s="13"/>
      <c r="J149" s="13"/>
      <c r="K149" s="13">
        <v>4</v>
      </c>
      <c r="L149" s="13"/>
      <c r="M149" s="13"/>
      <c r="N149" s="21"/>
      <c r="O149" s="21"/>
      <c r="P149" s="21"/>
      <c r="Q149" s="21"/>
      <c r="R149" s="21"/>
      <c r="S149" s="21"/>
      <c r="T149" s="21">
        <v>3</v>
      </c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79">
        <f>B149+C149-E149-F149-G149-H149-I149-J149-K149-L149-M149-N149-O149-P149-Q149-R149-S149-T149-U149-V149-W149-X149-Y149-Z149-AA149-AB149-AC149-AD149-AE149-AF149-AG149-AH149-AI149</f>
        <v>42</v>
      </c>
      <c r="AK149" s="80">
        <f>D149+AJ149</f>
        <v>42</v>
      </c>
    </row>
    <row r="150" spans="1:37" ht="20.100000000000001" customHeight="1" thickBot="1">
      <c r="A150" s="5" t="s">
        <v>156</v>
      </c>
      <c r="B150" s="50">
        <v>424</v>
      </c>
      <c r="C150" s="50">
        <v>56</v>
      </c>
      <c r="D150" s="50"/>
      <c r="E150" s="14"/>
      <c r="F150" s="14"/>
      <c r="G150" s="14"/>
      <c r="H150" s="14"/>
      <c r="I150" s="14"/>
      <c r="J150" s="14"/>
      <c r="K150" s="14"/>
      <c r="L150" s="14"/>
      <c r="M150" s="14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79">
        <f>B150+C150-E150-F150-G150-H150-I150-J150-K150-L150-M150-N150-O150-P150-Q150-R150-S150-T150-U150-V150-W150-X150-Y150-Z150-AA150-AB150-AC150-AD150-AE150-AF150-AG150-AH150-AI150</f>
        <v>480</v>
      </c>
      <c r="AK150" s="80">
        <f>D150+AJ150</f>
        <v>480</v>
      </c>
    </row>
    <row r="151" spans="1:37" ht="20.100000000000001" customHeight="1" thickBot="1"/>
    <row r="152" spans="1:37" ht="20.100000000000001" customHeight="1" thickBot="1">
      <c r="A152" s="26" t="s">
        <v>106</v>
      </c>
      <c r="B152" s="53"/>
      <c r="C152" s="53" t="s">
        <v>123</v>
      </c>
      <c r="D152" s="69" t="s">
        <v>124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79" t="s">
        <v>25</v>
      </c>
      <c r="AK152" s="80" t="s">
        <v>125</v>
      </c>
    </row>
    <row r="153" spans="1:37" ht="20.100000000000001" customHeight="1" thickBot="1">
      <c r="A153" s="43" t="s">
        <v>142</v>
      </c>
      <c r="B153" s="48">
        <v>42</v>
      </c>
      <c r="C153" s="48"/>
      <c r="D153" s="59"/>
      <c r="E153" s="11"/>
      <c r="F153" s="11"/>
      <c r="G153" s="11"/>
      <c r="H153" s="11"/>
      <c r="I153" s="11"/>
      <c r="J153" s="11"/>
      <c r="K153" s="11"/>
      <c r="L153" s="11"/>
      <c r="M153" s="11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79">
        <v>42</v>
      </c>
      <c r="AK153" s="80"/>
    </row>
    <row r="154" spans="1:37" ht="20.100000000000001" customHeight="1" thickBot="1">
      <c r="A154" s="43" t="s">
        <v>141</v>
      </c>
      <c r="B154" s="48">
        <v>40</v>
      </c>
      <c r="C154" s="48"/>
      <c r="D154" s="59"/>
      <c r="E154" s="11"/>
      <c r="F154" s="11"/>
      <c r="G154" s="11"/>
      <c r="H154" s="11"/>
      <c r="I154" s="11"/>
      <c r="J154" s="11"/>
      <c r="K154" s="11"/>
      <c r="L154" s="11"/>
      <c r="M154" s="11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79">
        <v>40</v>
      </c>
      <c r="AK154" s="80"/>
    </row>
    <row r="155" spans="1:37" ht="20.100000000000001" customHeight="1" thickBot="1">
      <c r="A155" s="43" t="s">
        <v>134</v>
      </c>
      <c r="B155" s="48">
        <v>28</v>
      </c>
      <c r="C155" s="48"/>
      <c r="D155" s="59"/>
      <c r="E155" s="11"/>
      <c r="F155" s="11"/>
      <c r="G155" s="11"/>
      <c r="H155" s="11"/>
      <c r="I155" s="11"/>
      <c r="J155" s="11"/>
      <c r="K155" s="11"/>
      <c r="L155" s="11"/>
      <c r="M155" s="11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79">
        <v>28</v>
      </c>
      <c r="AK155" s="80"/>
    </row>
    <row r="156" spans="1:37" ht="20.100000000000001" customHeight="1" thickBot="1">
      <c r="A156" s="4" t="s">
        <v>107</v>
      </c>
      <c r="B156" s="34">
        <v>75</v>
      </c>
      <c r="C156" s="34"/>
      <c r="D156" s="34"/>
      <c r="E156" s="13"/>
      <c r="F156" s="13"/>
      <c r="G156" s="13"/>
      <c r="H156" s="13"/>
      <c r="I156" s="13"/>
      <c r="J156" s="13"/>
      <c r="K156" s="13"/>
      <c r="L156" s="13"/>
      <c r="M156" s="13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79">
        <f>B156+C156-E156-F156-G156-H156-I156-J156-K156-L156-M156-N156-O156-P156-Q156-R156-S156-T156-U156-V156-W156-X156-Y156-Z156-AA156-AB156-AC156-AD156-AE156-AF156-AG156-AH156-AI156</f>
        <v>75</v>
      </c>
      <c r="AK156" s="80">
        <f>D156+AJ156</f>
        <v>75</v>
      </c>
    </row>
    <row r="157" spans="1:37" ht="20.100000000000001" customHeight="1" thickBot="1">
      <c r="A157" s="5" t="s">
        <v>144</v>
      </c>
      <c r="B157" s="50">
        <v>83</v>
      </c>
      <c r="C157" s="50"/>
      <c r="D157" s="50"/>
      <c r="E157" s="14"/>
      <c r="F157" s="14"/>
      <c r="G157" s="14"/>
      <c r="H157" s="14"/>
      <c r="I157" s="14"/>
      <c r="J157" s="14"/>
      <c r="K157" s="14"/>
      <c r="L157" s="14"/>
      <c r="M157" s="14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79">
        <f>B157+C157-E157-F157-G157-H157-I157-J157-K157-L157-M157-N157-O157-P157-Q157-R157-S157-T157-U157-V157-W157-X157-Y157-Z157-AA157-AB157-AC157-AD157-AE157-AF157-AG157-AH157-AI157</f>
        <v>83</v>
      </c>
      <c r="AK157" s="80">
        <v>83</v>
      </c>
    </row>
  </sheetData>
  <mergeCells count="4">
    <mergeCell ref="A1:AK1"/>
    <mergeCell ref="AT110:AW110"/>
    <mergeCell ref="AT111:AT112"/>
    <mergeCell ref="AT114:AW114"/>
  </mergeCells>
  <pageMargins left="0.25" right="0.25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4"/>
  <sheetViews>
    <sheetView topLeftCell="A34" workbookViewId="0">
      <selection activeCell="A37" sqref="A37"/>
    </sheetView>
  </sheetViews>
  <sheetFormatPr defaultRowHeight="12"/>
  <cols>
    <col min="1" max="1" width="24.85546875" style="6" customWidth="1"/>
    <col min="2" max="3" width="5.42578125" style="27" customWidth="1"/>
    <col min="4" max="4" width="6.28515625" style="27" customWidth="1"/>
    <col min="5" max="5" width="4" style="101" customWidth="1"/>
    <col min="6" max="6" width="3.140625" style="101" customWidth="1"/>
    <col min="7" max="7" width="4.140625" style="101" customWidth="1"/>
    <col min="8" max="8" width="3.140625" style="101" customWidth="1"/>
    <col min="9" max="9" width="3.5703125" style="101" customWidth="1"/>
    <col min="10" max="10" width="4.7109375" style="101" customWidth="1"/>
    <col min="11" max="13" width="3.140625" style="101" customWidth="1"/>
    <col min="14" max="19" width="3.140625" style="6" customWidth="1"/>
    <col min="20" max="20" width="4" style="6" customWidth="1"/>
    <col min="21" max="25" width="3.140625" style="6" customWidth="1"/>
    <col min="26" max="26" width="3.7109375" style="6" customWidth="1"/>
    <col min="27" max="27" width="4" style="6" customWidth="1"/>
    <col min="28" max="28" width="3.140625" style="6" customWidth="1"/>
    <col min="29" max="29" width="3.42578125" style="6" customWidth="1"/>
    <col min="30" max="35" width="3.140625" style="6" customWidth="1"/>
    <col min="36" max="36" width="6.7109375" style="27" customWidth="1"/>
    <col min="37" max="37" width="13.5703125" style="76" customWidth="1"/>
    <col min="38" max="38" width="10.7109375" style="6" customWidth="1"/>
    <col min="39" max="39" width="16.5703125" style="6" customWidth="1"/>
    <col min="40" max="40" width="3.140625" style="6" customWidth="1"/>
    <col min="41" max="41" width="11.28515625" style="6" customWidth="1"/>
    <col min="42" max="42" width="12.42578125" style="6" customWidth="1"/>
    <col min="43" max="44" width="3.140625" style="6" customWidth="1"/>
    <col min="45" max="58" width="6.5703125" style="6" customWidth="1"/>
    <col min="59" max="59" width="7" style="6" customWidth="1"/>
    <col min="60" max="60" width="6.85546875" style="6" customWidth="1"/>
    <col min="61" max="16384" width="9.140625" style="6"/>
  </cols>
  <sheetData>
    <row r="1" spans="1:61" ht="22.5" customHeight="1">
      <c r="A1" s="422" t="s">
        <v>165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</row>
    <row r="2" spans="1:61" ht="12.75" customHeight="1" thickBot="1"/>
    <row r="3" spans="1:61" ht="13.5" customHeight="1" thickBot="1">
      <c r="A3" s="8"/>
      <c r="B3" s="47" t="s">
        <v>0</v>
      </c>
      <c r="C3" s="47" t="s">
        <v>123</v>
      </c>
      <c r="D3" s="55" t="s">
        <v>124</v>
      </c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9">
        <v>7</v>
      </c>
      <c r="L3" s="9">
        <v>8</v>
      </c>
      <c r="M3" s="9">
        <v>9</v>
      </c>
      <c r="N3" s="10">
        <v>10</v>
      </c>
      <c r="O3" s="10">
        <v>11</v>
      </c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0">
        <v>30</v>
      </c>
      <c r="AI3" s="10">
        <v>31</v>
      </c>
      <c r="AJ3" s="77" t="s">
        <v>25</v>
      </c>
      <c r="AK3" s="80" t="s">
        <v>125</v>
      </c>
    </row>
    <row r="4" spans="1:61" ht="21.75" thickBot="1">
      <c r="A4" s="39" t="s">
        <v>1</v>
      </c>
      <c r="B4" s="61"/>
      <c r="C4" s="61"/>
      <c r="D4" s="62"/>
      <c r="E4" s="63"/>
      <c r="F4" s="63"/>
      <c r="G4" s="63"/>
      <c r="H4" s="63"/>
      <c r="I4" s="63"/>
      <c r="J4" s="63"/>
      <c r="K4" s="63"/>
      <c r="L4" s="63"/>
      <c r="M4" s="63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78"/>
      <c r="AK4" s="80"/>
    </row>
    <row r="5" spans="1:61" ht="20.100000000000001" customHeight="1" thickBot="1">
      <c r="A5" s="36" t="s">
        <v>7</v>
      </c>
      <c r="B5" s="54">
        <v>928</v>
      </c>
      <c r="C5" s="54"/>
      <c r="D5" s="66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>
        <v>15</v>
      </c>
      <c r="AA5" s="19"/>
      <c r="AB5" s="19"/>
      <c r="AC5" s="19"/>
      <c r="AD5" s="19"/>
      <c r="AE5" s="19"/>
      <c r="AF5" s="19"/>
      <c r="AG5" s="19"/>
      <c r="AH5" s="19"/>
      <c r="AI5" s="19"/>
      <c r="AJ5" s="79">
        <f>B5+C5-E5-F5-G5-H5-I5-J5-K5-L5-M5-N5-O5-P5-Q5-R5-S5-T5-U5-V5-W5-X5-Y5-Z5-AA5-AB5-AC5-AD5-AE5-AF5-AG5-AH5-AI5</f>
        <v>913</v>
      </c>
      <c r="AK5" s="80">
        <f>D5+AJ5</f>
        <v>913</v>
      </c>
      <c r="BI5" s="101"/>
    </row>
    <row r="6" spans="1:61" ht="20.100000000000001" customHeight="1" thickBot="1">
      <c r="A6" s="37" t="s">
        <v>8</v>
      </c>
      <c r="B6" s="49">
        <v>96</v>
      </c>
      <c r="C6" s="49"/>
      <c r="D6" s="56"/>
      <c r="E6" s="13">
        <v>4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>
        <v>4</v>
      </c>
      <c r="AA6" s="13"/>
      <c r="AB6" s="13"/>
      <c r="AC6" s="13"/>
      <c r="AD6" s="13"/>
      <c r="AE6" s="13"/>
      <c r="AF6" s="13"/>
      <c r="AG6" s="13"/>
      <c r="AH6" s="13"/>
      <c r="AI6" s="13"/>
      <c r="AJ6" s="79">
        <f>B6+C6-E6-F6-G6-H6-I6-J6-K6-L6-M6-N6-O6-P6-Q6-R6-S6-T6-U6-V6-W6-X6-Y6-Z6-AA6-AB6-AC6-AD6-AE6-AF6-AG6-AH6-AI6</f>
        <v>88</v>
      </c>
      <c r="AK6" s="80">
        <f t="shared" ref="AK6:AK29" si="0">D6+AJ6</f>
        <v>88</v>
      </c>
    </row>
    <row r="7" spans="1:61" ht="20.100000000000001" customHeight="1" thickBot="1">
      <c r="A7" s="38" t="s">
        <v>9</v>
      </c>
      <c r="B7" s="51">
        <v>27</v>
      </c>
      <c r="C7" s="51"/>
      <c r="D7" s="6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79">
        <f t="shared" ref="AJ7:AJ29" si="1">B7+C7-E7-F7-G7-H7-I7-J7-K7-L7-M7-N7-O7-P7-Q7-R7-S7-T7-U7-V7-W7-X7-Y7-Z7-AA7-AB7-AC7-AD7-AE7-AF7-AG7-AH7-AI7</f>
        <v>27</v>
      </c>
      <c r="AK7" s="80">
        <f t="shared" si="0"/>
        <v>27</v>
      </c>
    </row>
    <row r="8" spans="1:61" ht="20.100000000000001" customHeight="1" thickBot="1">
      <c r="A8" s="8" t="s">
        <v>164</v>
      </c>
      <c r="B8" s="47">
        <v>29</v>
      </c>
      <c r="C8" s="47"/>
      <c r="D8" s="5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79">
        <f t="shared" si="1"/>
        <v>29</v>
      </c>
      <c r="AK8" s="80">
        <f t="shared" si="0"/>
        <v>29</v>
      </c>
    </row>
    <row r="9" spans="1:61" ht="12.75" thickBot="1">
      <c r="D9" s="58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33"/>
    </row>
    <row r="10" spans="1:61" ht="21.75" thickBot="1">
      <c r="A10" s="1" t="s">
        <v>2</v>
      </c>
      <c r="B10" s="47"/>
      <c r="C10" s="47"/>
      <c r="D10" s="5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79"/>
      <c r="AK10" s="80"/>
    </row>
    <row r="11" spans="1:61" ht="20.100000000000001" customHeight="1" thickBot="1">
      <c r="A11" s="18" t="s">
        <v>115</v>
      </c>
      <c r="B11" s="53">
        <v>130</v>
      </c>
      <c r="C11" s="53"/>
      <c r="D11" s="7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>
        <v>84</v>
      </c>
      <c r="V11" s="19"/>
      <c r="W11" s="19"/>
      <c r="X11" s="19"/>
      <c r="Y11" s="19"/>
      <c r="Z11" s="19">
        <v>6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79">
        <f t="shared" si="1"/>
        <v>40</v>
      </c>
      <c r="AK11" s="80">
        <f t="shared" si="0"/>
        <v>40</v>
      </c>
    </row>
    <row r="12" spans="1:61" ht="20.100000000000001" customHeight="1" thickBot="1">
      <c r="A12" s="35" t="s">
        <v>114</v>
      </c>
      <c r="B12" s="90">
        <v>288</v>
      </c>
      <c r="C12" s="90"/>
      <c r="D12" s="91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79">
        <f t="shared" si="1"/>
        <v>288</v>
      </c>
      <c r="AK12" s="80">
        <f t="shared" si="0"/>
        <v>288</v>
      </c>
    </row>
    <row r="13" spans="1:61" ht="20.100000000000001" customHeight="1" thickBot="1">
      <c r="A13" s="18" t="s">
        <v>3</v>
      </c>
      <c r="B13" s="53">
        <v>351</v>
      </c>
      <c r="C13" s="53"/>
      <c r="D13" s="7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79">
        <f t="shared" si="1"/>
        <v>351</v>
      </c>
      <c r="AK13" s="80">
        <f t="shared" si="0"/>
        <v>351</v>
      </c>
    </row>
    <row r="14" spans="1:61" ht="20.100000000000001" customHeight="1" thickBot="1">
      <c r="A14" s="4" t="s">
        <v>15</v>
      </c>
      <c r="B14" s="34">
        <v>48</v>
      </c>
      <c r="C14" s="34"/>
      <c r="D14" s="59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79">
        <f t="shared" si="1"/>
        <v>48</v>
      </c>
      <c r="AK14" s="80">
        <f t="shared" si="0"/>
        <v>48</v>
      </c>
    </row>
    <row r="15" spans="1:61" ht="20.100000000000001" customHeight="1" thickBot="1">
      <c r="A15" s="4" t="s">
        <v>148</v>
      </c>
      <c r="B15" s="34">
        <v>196</v>
      </c>
      <c r="C15" s="34"/>
      <c r="D15" s="59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79">
        <f t="shared" si="1"/>
        <v>196</v>
      </c>
      <c r="AK15" s="80">
        <f t="shared" si="0"/>
        <v>196</v>
      </c>
    </row>
    <row r="16" spans="1:61" ht="20.100000000000001" customHeight="1" thickBot="1">
      <c r="A16" s="4" t="s">
        <v>13</v>
      </c>
      <c r="B16" s="34">
        <v>276</v>
      </c>
      <c r="C16" s="34"/>
      <c r="D16" s="59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>
        <v>11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79">
        <f t="shared" si="1"/>
        <v>265</v>
      </c>
      <c r="AK16" s="80">
        <f t="shared" si="0"/>
        <v>265</v>
      </c>
    </row>
    <row r="17" spans="1:38" ht="20.100000000000001" customHeight="1" thickBot="1">
      <c r="A17" s="4" t="s">
        <v>14</v>
      </c>
      <c r="B17" s="34">
        <v>94</v>
      </c>
      <c r="C17" s="34">
        <v>6</v>
      </c>
      <c r="D17" s="5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79">
        <f t="shared" si="1"/>
        <v>100</v>
      </c>
      <c r="AK17" s="80">
        <f t="shared" si="0"/>
        <v>100</v>
      </c>
    </row>
    <row r="18" spans="1:38" ht="20.100000000000001" customHeight="1" thickBot="1">
      <c r="A18" s="93" t="s">
        <v>16</v>
      </c>
      <c r="B18" s="72">
        <v>5</v>
      </c>
      <c r="C18" s="72"/>
      <c r="D18" s="8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>
        <v>2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79">
        <f t="shared" si="1"/>
        <v>3</v>
      </c>
      <c r="AK18" s="80">
        <f t="shared" si="0"/>
        <v>3</v>
      </c>
    </row>
    <row r="19" spans="1:38" ht="20.100000000000001" customHeight="1" thickBot="1">
      <c r="A19" s="40" t="s">
        <v>161</v>
      </c>
      <c r="B19" s="52">
        <v>6</v>
      </c>
      <c r="C19" s="52"/>
      <c r="D19" s="6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79">
        <f t="shared" si="1"/>
        <v>6</v>
      </c>
      <c r="AK19" s="80">
        <f t="shared" si="0"/>
        <v>6</v>
      </c>
    </row>
    <row r="20" spans="1:38" ht="20.100000000000001" customHeight="1" thickBot="1">
      <c r="A20" s="8" t="s">
        <v>162</v>
      </c>
      <c r="B20" s="47">
        <v>9</v>
      </c>
      <c r="C20" s="47">
        <v>24</v>
      </c>
      <c r="D20" s="5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>
        <v>24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79">
        <f t="shared" si="1"/>
        <v>9</v>
      </c>
      <c r="AK20" s="80">
        <f t="shared" si="0"/>
        <v>9</v>
      </c>
    </row>
    <row r="21" spans="1:38" ht="20.100000000000001" customHeight="1" thickBot="1">
      <c r="A21" s="8" t="s">
        <v>19</v>
      </c>
      <c r="B21" s="47">
        <v>39</v>
      </c>
      <c r="C21" s="47"/>
      <c r="D21" s="5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79">
        <f t="shared" si="1"/>
        <v>39</v>
      </c>
      <c r="AK21" s="80">
        <f t="shared" si="0"/>
        <v>39</v>
      </c>
    </row>
    <row r="22" spans="1:38" ht="12.75" thickBot="1">
      <c r="D22" s="58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33"/>
    </row>
    <row r="23" spans="1:38" ht="21.75" thickBot="1">
      <c r="A23" s="67" t="s">
        <v>4</v>
      </c>
      <c r="B23" s="68"/>
      <c r="C23" s="68"/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9"/>
      <c r="AK23" s="80"/>
    </row>
    <row r="24" spans="1:38" ht="20.100000000000001" customHeight="1" thickBot="1">
      <c r="A24" s="18" t="s">
        <v>20</v>
      </c>
      <c r="B24" s="53">
        <v>2821</v>
      </c>
      <c r="C24" s="53"/>
      <c r="D24" s="71"/>
      <c r="E24" s="19">
        <v>4</v>
      </c>
      <c r="F24" s="19"/>
      <c r="G24" s="19"/>
      <c r="H24" s="19">
        <v>16</v>
      </c>
      <c r="I24" s="19"/>
      <c r="J24" s="19"/>
      <c r="K24" s="19">
        <v>17</v>
      </c>
      <c r="L24" s="19"/>
      <c r="M24" s="19">
        <v>8</v>
      </c>
      <c r="N24" s="19">
        <v>6</v>
      </c>
      <c r="O24" s="19">
        <v>2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>
        <v>6</v>
      </c>
      <c r="AF24" s="19"/>
      <c r="AG24" s="19"/>
      <c r="AH24" s="19"/>
      <c r="AI24" s="19"/>
      <c r="AJ24" s="79">
        <f t="shared" si="1"/>
        <v>2762</v>
      </c>
      <c r="AK24" s="80">
        <f t="shared" si="0"/>
        <v>2762</v>
      </c>
      <c r="AL24" s="6">
        <v>2639</v>
      </c>
    </row>
    <row r="25" spans="1:38" ht="20.100000000000001" customHeight="1" thickBot="1">
      <c r="A25" s="4" t="s">
        <v>21</v>
      </c>
      <c r="B25" s="34">
        <v>2147</v>
      </c>
      <c r="C25" s="34"/>
      <c r="D25" s="59"/>
      <c r="E25" s="13">
        <v>2</v>
      </c>
      <c r="F25" s="13"/>
      <c r="G25" s="13"/>
      <c r="H25" s="13">
        <v>4</v>
      </c>
      <c r="I25" s="13"/>
      <c r="J25" s="13"/>
      <c r="K25" s="13">
        <v>10</v>
      </c>
      <c r="L25" s="13"/>
      <c r="M25" s="13">
        <v>14</v>
      </c>
      <c r="N25" s="13">
        <v>8</v>
      </c>
      <c r="O25" s="13">
        <v>16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79">
        <f t="shared" si="1"/>
        <v>2093</v>
      </c>
      <c r="AK25" s="80">
        <f t="shared" si="0"/>
        <v>2093</v>
      </c>
      <c r="AL25" s="6">
        <v>2065</v>
      </c>
    </row>
    <row r="26" spans="1:38" ht="20.100000000000001" customHeight="1" thickBot="1">
      <c r="A26" s="4" t="s">
        <v>22</v>
      </c>
      <c r="B26" s="34">
        <v>2103</v>
      </c>
      <c r="C26" s="34"/>
      <c r="D26" s="59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79">
        <f t="shared" si="1"/>
        <v>2103</v>
      </c>
      <c r="AK26" s="80">
        <f t="shared" si="0"/>
        <v>2103</v>
      </c>
      <c r="AL26" s="6">
        <v>2103</v>
      </c>
    </row>
    <row r="27" spans="1:38" ht="20.100000000000001" customHeight="1" thickBot="1">
      <c r="A27" s="5" t="s">
        <v>23</v>
      </c>
      <c r="B27" s="50">
        <v>1514</v>
      </c>
      <c r="C27" s="50"/>
      <c r="D27" s="5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79">
        <f t="shared" si="1"/>
        <v>1514</v>
      </c>
      <c r="AK27" s="80">
        <f t="shared" si="0"/>
        <v>1514</v>
      </c>
      <c r="AL27" s="6">
        <v>1514</v>
      </c>
    </row>
    <row r="28" spans="1:38" ht="20.100000000000001" customHeight="1" thickBot="1">
      <c r="A28" s="38" t="s">
        <v>121</v>
      </c>
      <c r="B28" s="51">
        <v>1922</v>
      </c>
      <c r="C28" s="51"/>
      <c r="D28" s="60"/>
      <c r="E28" s="14">
        <v>4</v>
      </c>
      <c r="F28" s="14"/>
      <c r="G28" s="14"/>
      <c r="H28" s="14"/>
      <c r="I28" s="14">
        <v>54</v>
      </c>
      <c r="J28" s="14">
        <v>4</v>
      </c>
      <c r="K28" s="14">
        <v>12</v>
      </c>
      <c r="L28" s="14"/>
      <c r="M28" s="14">
        <v>12</v>
      </c>
      <c r="N28" s="14">
        <v>4</v>
      </c>
      <c r="O28" s="14">
        <v>14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>
        <v>21</v>
      </c>
      <c r="AA28" s="14"/>
      <c r="AB28" s="14"/>
      <c r="AC28" s="14"/>
      <c r="AD28" s="14"/>
      <c r="AE28" s="14">
        <v>4</v>
      </c>
      <c r="AF28" s="14"/>
      <c r="AG28" s="14"/>
      <c r="AH28" s="14"/>
      <c r="AI28" s="14"/>
      <c r="AJ28" s="79">
        <f>B28+C28-E28-F28-G28-H28-I28-J28-K28-L28-M28-N28-O28-P28-Q28-R28-S28-T28-U28-V28-W28-X28-Y28-Z28-AA28-AB28-AC28-AD28-AE28-AF28-AG28-AH28-AI28</f>
        <v>1793</v>
      </c>
      <c r="AK28" s="80">
        <f>D28+AJ28</f>
        <v>1793</v>
      </c>
      <c r="AL28" s="6">
        <v>1802</v>
      </c>
    </row>
    <row r="29" spans="1:38" ht="20.100000000000001" customHeight="1">
      <c r="A29" s="36" t="s">
        <v>122</v>
      </c>
      <c r="B29" s="54">
        <v>2635</v>
      </c>
      <c r="C29" s="54">
        <v>20</v>
      </c>
      <c r="D29" s="66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79">
        <f t="shared" si="1"/>
        <v>2655</v>
      </c>
      <c r="AK29" s="80">
        <f t="shared" si="0"/>
        <v>2655</v>
      </c>
      <c r="AL29" s="6">
        <v>2655</v>
      </c>
    </row>
    <row r="31" spans="1:38"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</row>
    <row r="32" spans="1:38" ht="12.75" thickBot="1"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</row>
    <row r="33" spans="1:38" ht="12.75" thickBot="1">
      <c r="A33" s="8"/>
      <c r="B33" s="47" t="s">
        <v>0</v>
      </c>
      <c r="C33" s="47" t="s">
        <v>123</v>
      </c>
      <c r="D33" s="55" t="s">
        <v>124</v>
      </c>
      <c r="E33" s="9">
        <v>1</v>
      </c>
      <c r="F33" s="9">
        <v>2</v>
      </c>
      <c r="G33" s="9">
        <v>3</v>
      </c>
      <c r="H33" s="9">
        <v>4</v>
      </c>
      <c r="I33" s="9">
        <v>5</v>
      </c>
      <c r="J33" s="9">
        <v>6</v>
      </c>
      <c r="K33" s="9">
        <v>7</v>
      </c>
      <c r="L33" s="9">
        <v>8</v>
      </c>
      <c r="M33" s="9">
        <v>9</v>
      </c>
      <c r="N33" s="10">
        <v>10</v>
      </c>
      <c r="O33" s="10">
        <v>11</v>
      </c>
      <c r="P33" s="10">
        <v>12</v>
      </c>
      <c r="Q33" s="10">
        <v>13</v>
      </c>
      <c r="R33" s="10">
        <v>14</v>
      </c>
      <c r="S33" s="10">
        <v>15</v>
      </c>
      <c r="T33" s="10">
        <v>16</v>
      </c>
      <c r="U33" s="10">
        <v>17</v>
      </c>
      <c r="V33" s="10">
        <v>18</v>
      </c>
      <c r="W33" s="10">
        <v>19</v>
      </c>
      <c r="X33" s="10">
        <v>20</v>
      </c>
      <c r="Y33" s="10">
        <v>21</v>
      </c>
      <c r="Z33" s="10">
        <v>22</v>
      </c>
      <c r="AA33" s="10">
        <v>23</v>
      </c>
      <c r="AB33" s="10">
        <v>24</v>
      </c>
      <c r="AC33" s="10">
        <v>25</v>
      </c>
      <c r="AD33" s="10">
        <v>26</v>
      </c>
      <c r="AE33" s="10">
        <v>27</v>
      </c>
      <c r="AF33" s="10">
        <v>28</v>
      </c>
      <c r="AG33" s="10">
        <v>29</v>
      </c>
      <c r="AH33" s="10">
        <v>30</v>
      </c>
      <c r="AI33" s="10">
        <v>31</v>
      </c>
      <c r="AJ33" s="77" t="s">
        <v>25</v>
      </c>
      <c r="AK33" s="80" t="s">
        <v>125</v>
      </c>
    </row>
    <row r="34" spans="1:38" ht="21.75" thickBot="1">
      <c r="A34" s="39" t="s">
        <v>6</v>
      </c>
      <c r="B34" s="61"/>
      <c r="C34" s="61"/>
      <c r="D34" s="61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78"/>
      <c r="AK34" s="80"/>
    </row>
    <row r="35" spans="1:38" ht="18" customHeight="1" thickBot="1">
      <c r="A35" s="18" t="s">
        <v>163</v>
      </c>
      <c r="B35" s="53">
        <v>700</v>
      </c>
      <c r="C35" s="53"/>
      <c r="D35" s="71"/>
      <c r="E35" s="19"/>
      <c r="F35" s="19"/>
      <c r="G35" s="19"/>
      <c r="H35" s="19"/>
      <c r="I35" s="19"/>
      <c r="J35" s="19"/>
      <c r="K35" s="19"/>
      <c r="L35" s="19"/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79">
        <f>B35+C35-E35-F35-G35-H35-I35-J35-K35-L35-M35-N35-O35-P35-Q35-R35-S35-T35-U35-V35-W35-X35-Y35-Z35-AA35-AB35-AC35-AD35-AE35-AF35-AG35-AH35-AI35</f>
        <v>700</v>
      </c>
      <c r="AK35" s="80">
        <f>D35+AJ35</f>
        <v>700</v>
      </c>
    </row>
    <row r="36" spans="1:38" ht="18" customHeight="1" thickBot="1">
      <c r="A36" s="4" t="s">
        <v>27</v>
      </c>
      <c r="B36" s="34">
        <v>19</v>
      </c>
      <c r="C36" s="34">
        <v>1</v>
      </c>
      <c r="D36" s="59"/>
      <c r="E36" s="13"/>
      <c r="F36" s="13"/>
      <c r="G36" s="13"/>
      <c r="H36" s="13"/>
      <c r="I36" s="13"/>
      <c r="J36" s="13"/>
      <c r="K36" s="13"/>
      <c r="L36" s="13"/>
      <c r="M36" s="1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79">
        <f t="shared" ref="AJ36:AJ62" si="2">B36+C36-E36-F36-G36-H36-I36-J36-K36-L36-M36-N36-O36-P36-Q36-R36-S36-T36-U36-V36-W36-X36-Y36-Z36-AA36-AB36-AC36-AD36-AE36-AF36-AG36-AH36-AI36</f>
        <v>20</v>
      </c>
      <c r="AK36" s="80">
        <f t="shared" ref="AK36:AK62" si="3">D36+AJ36</f>
        <v>20</v>
      </c>
    </row>
    <row r="37" spans="1:38" ht="18" customHeight="1" thickBot="1">
      <c r="A37" s="4" t="s">
        <v>241</v>
      </c>
      <c r="B37" s="34">
        <v>1274</v>
      </c>
      <c r="C37" s="34"/>
      <c r="D37" s="59"/>
      <c r="E37" s="13"/>
      <c r="F37" s="13"/>
      <c r="G37" s="13"/>
      <c r="H37" s="13"/>
      <c r="I37" s="13"/>
      <c r="J37" s="13"/>
      <c r="K37" s="13"/>
      <c r="L37" s="13"/>
      <c r="M37" s="1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79">
        <f t="shared" si="2"/>
        <v>1274</v>
      </c>
      <c r="AK37" s="80">
        <f t="shared" si="3"/>
        <v>1274</v>
      </c>
    </row>
    <row r="38" spans="1:38" ht="18" customHeight="1" thickBot="1">
      <c r="A38" s="4" t="s">
        <v>154</v>
      </c>
      <c r="B38" s="34">
        <v>1276</v>
      </c>
      <c r="C38" s="34"/>
      <c r="D38" s="59"/>
      <c r="E38" s="13"/>
      <c r="F38" s="13"/>
      <c r="G38" s="13"/>
      <c r="H38" s="13"/>
      <c r="I38" s="13"/>
      <c r="J38" s="13"/>
      <c r="K38" s="13"/>
      <c r="L38" s="13"/>
      <c r="M38" s="1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79">
        <f t="shared" si="2"/>
        <v>1276</v>
      </c>
      <c r="AK38" s="80">
        <f t="shared" si="3"/>
        <v>1276</v>
      </c>
    </row>
    <row r="39" spans="1:38" ht="18" customHeight="1" thickBot="1">
      <c r="A39" s="4" t="s">
        <v>153</v>
      </c>
      <c r="B39" s="90">
        <v>165</v>
      </c>
      <c r="C39" s="90"/>
      <c r="D39" s="91"/>
      <c r="E39" s="92"/>
      <c r="F39" s="92"/>
      <c r="G39" s="92"/>
      <c r="H39" s="92"/>
      <c r="I39" s="92"/>
      <c r="J39" s="92"/>
      <c r="K39" s="92"/>
      <c r="L39" s="92"/>
      <c r="M39" s="92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79">
        <f t="shared" si="2"/>
        <v>165</v>
      </c>
      <c r="AK39" s="80">
        <f t="shared" si="3"/>
        <v>165</v>
      </c>
    </row>
    <row r="40" spans="1:38" ht="18" customHeight="1" thickBot="1">
      <c r="A40" s="5" t="s">
        <v>29</v>
      </c>
      <c r="B40" s="50">
        <v>16</v>
      </c>
      <c r="C40" s="50"/>
      <c r="D40" s="57"/>
      <c r="E40" s="14"/>
      <c r="F40" s="14"/>
      <c r="G40" s="14"/>
      <c r="H40" s="14"/>
      <c r="I40" s="14"/>
      <c r="J40" s="14"/>
      <c r="K40" s="14"/>
      <c r="L40" s="14"/>
      <c r="M40" s="14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79">
        <f t="shared" si="2"/>
        <v>16</v>
      </c>
      <c r="AK40" s="80">
        <f t="shared" si="3"/>
        <v>16</v>
      </c>
    </row>
    <row r="41" spans="1:38" ht="18" customHeight="1" thickBot="1">
      <c r="A41" s="18" t="s">
        <v>31</v>
      </c>
      <c r="B41" s="54">
        <v>1298</v>
      </c>
      <c r="C41" s="54"/>
      <c r="D41" s="66"/>
      <c r="E41" s="19"/>
      <c r="F41" s="19"/>
      <c r="G41" s="19"/>
      <c r="H41" s="19"/>
      <c r="I41" s="19"/>
      <c r="J41" s="19">
        <v>2</v>
      </c>
      <c r="K41" s="19"/>
      <c r="L41" s="19"/>
      <c r="M41" s="19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79">
        <f t="shared" si="2"/>
        <v>1296</v>
      </c>
      <c r="AK41" s="80">
        <f t="shared" si="3"/>
        <v>1296</v>
      </c>
      <c r="AL41" s="6">
        <v>1288</v>
      </c>
    </row>
    <row r="42" spans="1:38" ht="18" customHeight="1" thickBot="1">
      <c r="A42" s="40" t="s">
        <v>30</v>
      </c>
      <c r="B42" s="72">
        <v>8</v>
      </c>
      <c r="C42" s="72"/>
      <c r="D42" s="83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79">
        <f t="shared" si="2"/>
        <v>8</v>
      </c>
      <c r="AK42" s="80">
        <f t="shared" si="3"/>
        <v>8</v>
      </c>
    </row>
    <row r="43" spans="1:38" ht="18" customHeight="1" thickBot="1">
      <c r="A43" s="18" t="s">
        <v>32</v>
      </c>
      <c r="B43" s="53">
        <v>198</v>
      </c>
      <c r="C43" s="53"/>
      <c r="D43" s="71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79">
        <f t="shared" si="2"/>
        <v>198</v>
      </c>
      <c r="AK43" s="80">
        <f t="shared" si="3"/>
        <v>198</v>
      </c>
      <c r="AL43" s="6">
        <v>199</v>
      </c>
    </row>
    <row r="44" spans="1:38" ht="18" customHeight="1" thickBot="1">
      <c r="A44" s="5" t="s">
        <v>33</v>
      </c>
      <c r="B44" s="50">
        <v>130</v>
      </c>
      <c r="C44" s="50">
        <v>19</v>
      </c>
      <c r="D44" s="57"/>
      <c r="E44" s="14"/>
      <c r="F44" s="14"/>
      <c r="G44" s="14"/>
      <c r="H44" s="14"/>
      <c r="I44" s="14"/>
      <c r="J44" s="14"/>
      <c r="K44" s="14"/>
      <c r="L44" s="14"/>
      <c r="M44" s="14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79">
        <f t="shared" si="2"/>
        <v>149</v>
      </c>
      <c r="AK44" s="80">
        <f t="shared" si="3"/>
        <v>149</v>
      </c>
    </row>
    <row r="45" spans="1:38" ht="18" customHeight="1" thickBot="1">
      <c r="A45" s="73" t="s">
        <v>34</v>
      </c>
      <c r="B45" s="68">
        <v>19</v>
      </c>
      <c r="C45" s="68">
        <v>1</v>
      </c>
      <c r="D45" s="69"/>
      <c r="E45" s="70"/>
      <c r="F45" s="70"/>
      <c r="G45" s="70"/>
      <c r="H45" s="70"/>
      <c r="I45" s="70"/>
      <c r="J45" s="70"/>
      <c r="K45" s="70"/>
      <c r="L45" s="70"/>
      <c r="M45" s="70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9">
        <f t="shared" si="2"/>
        <v>20</v>
      </c>
      <c r="AK45" s="80">
        <f t="shared" si="3"/>
        <v>20</v>
      </c>
    </row>
    <row r="46" spans="1:38" ht="18" customHeight="1" thickBot="1">
      <c r="A46" s="21" t="s">
        <v>132</v>
      </c>
      <c r="B46" s="34">
        <v>176</v>
      </c>
      <c r="C46" s="34"/>
      <c r="D46" s="59"/>
      <c r="E46" s="13"/>
      <c r="F46" s="13"/>
      <c r="G46" s="13"/>
      <c r="H46" s="13">
        <v>5</v>
      </c>
      <c r="I46" s="13">
        <v>1</v>
      </c>
      <c r="J46" s="13"/>
      <c r="K46" s="13"/>
      <c r="L46" s="13"/>
      <c r="M46" s="13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79">
        <f t="shared" si="2"/>
        <v>170</v>
      </c>
      <c r="AK46" s="80">
        <f t="shared" si="3"/>
        <v>170</v>
      </c>
    </row>
    <row r="47" spans="1:38" ht="18" customHeight="1" thickBot="1">
      <c r="A47" s="40" t="s">
        <v>116</v>
      </c>
      <c r="B47" s="72">
        <v>5</v>
      </c>
      <c r="C47" s="72"/>
      <c r="D47" s="83"/>
      <c r="E47" s="16"/>
      <c r="F47" s="16"/>
      <c r="G47" s="16"/>
      <c r="H47" s="16"/>
      <c r="I47" s="16"/>
      <c r="J47" s="16"/>
      <c r="K47" s="16"/>
      <c r="L47" s="16"/>
      <c r="M47" s="16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79">
        <f t="shared" si="2"/>
        <v>5</v>
      </c>
      <c r="AK47" s="80">
        <f t="shared" si="3"/>
        <v>5</v>
      </c>
    </row>
    <row r="48" spans="1:38" ht="18.75" customHeight="1" thickBot="1">
      <c r="A48" s="18" t="s">
        <v>110</v>
      </c>
      <c r="B48" s="53">
        <v>71</v>
      </c>
      <c r="C48" s="53"/>
      <c r="D48" s="71"/>
      <c r="E48" s="19"/>
      <c r="F48" s="19"/>
      <c r="G48" s="19"/>
      <c r="H48" s="19"/>
      <c r="I48" s="19"/>
      <c r="J48" s="19"/>
      <c r="K48" s="19"/>
      <c r="L48" s="19"/>
      <c r="M48" s="19">
        <v>6</v>
      </c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79">
        <f t="shared" si="2"/>
        <v>65</v>
      </c>
      <c r="AK48" s="80">
        <f t="shared" si="3"/>
        <v>65</v>
      </c>
    </row>
    <row r="49" spans="1:37" ht="18" customHeight="1" thickBot="1">
      <c r="A49" s="4" t="s">
        <v>109</v>
      </c>
      <c r="B49" s="34">
        <v>0</v>
      </c>
      <c r="C49" s="34"/>
      <c r="D49" s="59"/>
      <c r="E49" s="13"/>
      <c r="F49" s="13"/>
      <c r="G49" s="13"/>
      <c r="H49" s="13"/>
      <c r="I49" s="13"/>
      <c r="J49" s="13"/>
      <c r="K49" s="13"/>
      <c r="L49" s="13"/>
      <c r="M49" s="13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79">
        <f t="shared" si="2"/>
        <v>0</v>
      </c>
      <c r="AK49" s="80">
        <f t="shared" si="3"/>
        <v>0</v>
      </c>
    </row>
    <row r="50" spans="1:37" ht="18" customHeight="1" thickBot="1">
      <c r="A50" s="4" t="s">
        <v>39</v>
      </c>
      <c r="B50" s="34">
        <v>21</v>
      </c>
      <c r="C50" s="34"/>
      <c r="D50" s="59"/>
      <c r="E50" s="13"/>
      <c r="F50" s="13"/>
      <c r="G50" s="13"/>
      <c r="H50" s="13"/>
      <c r="I50" s="13"/>
      <c r="J50" s="13"/>
      <c r="K50" s="13"/>
      <c r="L50" s="13"/>
      <c r="M50" s="13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>
        <v>1</v>
      </c>
      <c r="AE50" s="21"/>
      <c r="AF50" s="21"/>
      <c r="AG50" s="21"/>
      <c r="AH50" s="21"/>
      <c r="AI50" s="21"/>
      <c r="AJ50" s="79">
        <f t="shared" si="2"/>
        <v>20</v>
      </c>
      <c r="AK50" s="80">
        <f t="shared" si="3"/>
        <v>20</v>
      </c>
    </row>
    <row r="51" spans="1:37" ht="18" customHeight="1" thickBot="1">
      <c r="A51" s="21" t="s">
        <v>49</v>
      </c>
      <c r="B51" s="34">
        <v>60</v>
      </c>
      <c r="C51" s="34"/>
      <c r="D51" s="59"/>
      <c r="E51" s="13"/>
      <c r="F51" s="13"/>
      <c r="G51" s="13"/>
      <c r="H51" s="13"/>
      <c r="I51" s="13"/>
      <c r="J51" s="13"/>
      <c r="K51" s="13"/>
      <c r="L51" s="13"/>
      <c r="M51" s="13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79">
        <f t="shared" si="2"/>
        <v>60</v>
      </c>
      <c r="AK51" s="80">
        <f t="shared" si="3"/>
        <v>60</v>
      </c>
    </row>
    <row r="52" spans="1:37" ht="18" customHeight="1" thickBot="1">
      <c r="A52" s="21" t="s">
        <v>38</v>
      </c>
      <c r="B52" s="48">
        <v>55</v>
      </c>
      <c r="C52" s="48">
        <v>1</v>
      </c>
      <c r="D52" s="85"/>
      <c r="E52" s="11"/>
      <c r="F52" s="11"/>
      <c r="G52" s="11">
        <v>8</v>
      </c>
      <c r="H52" s="11"/>
      <c r="I52" s="11"/>
      <c r="J52" s="11"/>
      <c r="K52" s="11"/>
      <c r="L52" s="11"/>
      <c r="M52" s="11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>
        <v>1</v>
      </c>
      <c r="AA52" s="12"/>
      <c r="AB52" s="12"/>
      <c r="AC52" s="12"/>
      <c r="AD52" s="12"/>
      <c r="AE52" s="12"/>
      <c r="AF52" s="12"/>
      <c r="AG52" s="12"/>
      <c r="AH52" s="12"/>
      <c r="AI52" s="12"/>
      <c r="AJ52" s="79">
        <f t="shared" si="2"/>
        <v>47</v>
      </c>
      <c r="AK52" s="80">
        <f t="shared" si="3"/>
        <v>47</v>
      </c>
    </row>
    <row r="53" spans="1:37" ht="18" customHeight="1" thickBot="1">
      <c r="A53" s="5" t="s">
        <v>111</v>
      </c>
      <c r="B53" s="50">
        <v>8</v>
      </c>
      <c r="C53" s="50"/>
      <c r="D53" s="57"/>
      <c r="E53" s="14"/>
      <c r="F53" s="14"/>
      <c r="G53" s="14"/>
      <c r="H53" s="14"/>
      <c r="I53" s="14"/>
      <c r="J53" s="14"/>
      <c r="K53" s="14"/>
      <c r="L53" s="14"/>
      <c r="M53" s="14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79">
        <f t="shared" si="2"/>
        <v>8</v>
      </c>
      <c r="AK53" s="80">
        <f t="shared" si="3"/>
        <v>8</v>
      </c>
    </row>
    <row r="54" spans="1:37" ht="18" customHeight="1" thickBot="1">
      <c r="A54" s="18" t="s">
        <v>41</v>
      </c>
      <c r="B54" s="54">
        <v>7</v>
      </c>
      <c r="C54" s="54"/>
      <c r="D54" s="66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79">
        <f t="shared" si="2"/>
        <v>7</v>
      </c>
      <c r="AK54" s="80">
        <f t="shared" si="3"/>
        <v>7</v>
      </c>
    </row>
    <row r="55" spans="1:37" ht="18" customHeight="1" thickBot="1">
      <c r="A55" s="5" t="s">
        <v>40</v>
      </c>
      <c r="B55" s="51">
        <v>17</v>
      </c>
      <c r="C55" s="51"/>
      <c r="D55" s="60"/>
      <c r="E55" s="14"/>
      <c r="F55" s="14"/>
      <c r="G55" s="14"/>
      <c r="H55" s="14"/>
      <c r="I55" s="14"/>
      <c r="J55" s="14"/>
      <c r="K55" s="14"/>
      <c r="L55" s="14"/>
      <c r="M55" s="14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79">
        <f t="shared" si="2"/>
        <v>17</v>
      </c>
      <c r="AK55" s="80">
        <f t="shared" si="3"/>
        <v>17</v>
      </c>
    </row>
    <row r="56" spans="1:37" ht="18" customHeight="1" thickBot="1">
      <c r="A56" s="18" t="s">
        <v>44</v>
      </c>
      <c r="B56" s="53">
        <v>1</v>
      </c>
      <c r="C56" s="53"/>
      <c r="D56" s="71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79">
        <f t="shared" si="2"/>
        <v>1</v>
      </c>
      <c r="AK56" s="80">
        <f t="shared" si="3"/>
        <v>1</v>
      </c>
    </row>
    <row r="57" spans="1:37" ht="18" customHeight="1" thickBot="1">
      <c r="A57" s="15" t="s">
        <v>42</v>
      </c>
      <c r="B57" s="34">
        <v>10</v>
      </c>
      <c r="C57" s="34"/>
      <c r="D57" s="59"/>
      <c r="E57" s="13"/>
      <c r="F57" s="13"/>
      <c r="G57" s="13"/>
      <c r="H57" s="13"/>
      <c r="I57" s="13"/>
      <c r="J57" s="13"/>
      <c r="K57" s="13"/>
      <c r="L57" s="13"/>
      <c r="M57" s="13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79">
        <f t="shared" si="2"/>
        <v>10</v>
      </c>
      <c r="AK57" s="80">
        <f t="shared" si="3"/>
        <v>10</v>
      </c>
    </row>
    <row r="58" spans="1:37" ht="18" customHeight="1" thickBot="1">
      <c r="A58" s="4" t="s">
        <v>117</v>
      </c>
      <c r="B58" s="34">
        <v>14</v>
      </c>
      <c r="C58" s="34"/>
      <c r="D58" s="59"/>
      <c r="E58" s="13"/>
      <c r="F58" s="13"/>
      <c r="G58" s="13"/>
      <c r="H58" s="13"/>
      <c r="I58" s="13"/>
      <c r="J58" s="13"/>
      <c r="K58" s="13"/>
      <c r="L58" s="13"/>
      <c r="M58" s="13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79">
        <f t="shared" si="2"/>
        <v>14</v>
      </c>
      <c r="AK58" s="80">
        <f t="shared" si="3"/>
        <v>14</v>
      </c>
    </row>
    <row r="59" spans="1:37" ht="18" customHeight="1" thickBot="1">
      <c r="A59" s="4" t="s">
        <v>43</v>
      </c>
      <c r="B59" s="34">
        <v>20</v>
      </c>
      <c r="C59" s="34"/>
      <c r="D59" s="59"/>
      <c r="E59" s="13"/>
      <c r="F59" s="13"/>
      <c r="G59" s="13"/>
      <c r="H59" s="13"/>
      <c r="I59" s="13"/>
      <c r="J59" s="13"/>
      <c r="K59" s="13"/>
      <c r="L59" s="13"/>
      <c r="M59" s="13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79">
        <f t="shared" si="2"/>
        <v>20</v>
      </c>
      <c r="AK59" s="80">
        <f t="shared" si="3"/>
        <v>20</v>
      </c>
    </row>
    <row r="60" spans="1:37" ht="18" customHeight="1" thickBot="1">
      <c r="A60" s="5" t="s">
        <v>45</v>
      </c>
      <c r="B60" s="50">
        <v>1</v>
      </c>
      <c r="C60" s="50"/>
      <c r="D60" s="57"/>
      <c r="E60" s="14"/>
      <c r="F60" s="14"/>
      <c r="G60" s="14"/>
      <c r="H60" s="14"/>
      <c r="I60" s="14"/>
      <c r="J60" s="14"/>
      <c r="K60" s="14"/>
      <c r="L60" s="14"/>
      <c r="M60" s="14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79">
        <f t="shared" si="2"/>
        <v>1</v>
      </c>
      <c r="AK60" s="80">
        <f t="shared" si="3"/>
        <v>1</v>
      </c>
    </row>
    <row r="61" spans="1:37" ht="18" customHeight="1" thickBot="1">
      <c r="A61" s="18" t="s">
        <v>47</v>
      </c>
      <c r="B61" s="54">
        <v>3</v>
      </c>
      <c r="C61" s="54"/>
      <c r="D61" s="66"/>
      <c r="E61" s="19"/>
      <c r="F61" s="19"/>
      <c r="G61" s="19">
        <v>1</v>
      </c>
      <c r="H61" s="19"/>
      <c r="I61" s="19"/>
      <c r="J61" s="19"/>
      <c r="K61" s="19"/>
      <c r="L61" s="19"/>
      <c r="M61" s="19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79">
        <f t="shared" si="2"/>
        <v>2</v>
      </c>
      <c r="AK61" s="80">
        <f t="shared" si="3"/>
        <v>2</v>
      </c>
    </row>
    <row r="62" spans="1:37" ht="18" customHeight="1" thickBot="1">
      <c r="A62" s="5" t="s">
        <v>46</v>
      </c>
      <c r="B62" s="51">
        <v>1</v>
      </c>
      <c r="C62" s="51"/>
      <c r="D62" s="60"/>
      <c r="E62" s="14"/>
      <c r="F62" s="14"/>
      <c r="G62" s="14"/>
      <c r="H62" s="14"/>
      <c r="I62" s="14"/>
      <c r="J62" s="14"/>
      <c r="K62" s="14"/>
      <c r="L62" s="14"/>
      <c r="M62" s="14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79">
        <f t="shared" si="2"/>
        <v>1</v>
      </c>
      <c r="AK62" s="80">
        <f t="shared" si="3"/>
        <v>1</v>
      </c>
    </row>
    <row r="66" spans="1:37" ht="12.75" thickBo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AJ66" s="6"/>
      <c r="AK66" s="6"/>
    </row>
    <row r="67" spans="1:37" ht="21.75" thickBot="1">
      <c r="A67" s="3" t="s">
        <v>50</v>
      </c>
      <c r="B67" s="47" t="s">
        <v>0</v>
      </c>
      <c r="C67" s="47" t="s">
        <v>123</v>
      </c>
      <c r="D67" s="55" t="s">
        <v>124</v>
      </c>
      <c r="E67" s="9">
        <v>1</v>
      </c>
      <c r="F67" s="9">
        <v>2</v>
      </c>
      <c r="G67" s="9">
        <v>3</v>
      </c>
      <c r="H67" s="9">
        <v>4</v>
      </c>
      <c r="I67" s="9">
        <v>5</v>
      </c>
      <c r="J67" s="9">
        <v>6</v>
      </c>
      <c r="K67" s="9">
        <v>7</v>
      </c>
      <c r="L67" s="9">
        <v>8</v>
      </c>
      <c r="M67" s="9">
        <v>9</v>
      </c>
      <c r="N67" s="10">
        <v>10</v>
      </c>
      <c r="O67" s="10">
        <v>11</v>
      </c>
      <c r="P67" s="10">
        <v>12</v>
      </c>
      <c r="Q67" s="10">
        <v>13</v>
      </c>
      <c r="R67" s="10">
        <v>14</v>
      </c>
      <c r="S67" s="10">
        <v>15</v>
      </c>
      <c r="T67" s="10">
        <v>16</v>
      </c>
      <c r="U67" s="10">
        <v>17</v>
      </c>
      <c r="V67" s="10">
        <v>18</v>
      </c>
      <c r="W67" s="10">
        <v>19</v>
      </c>
      <c r="X67" s="10">
        <v>20</v>
      </c>
      <c r="Y67" s="10">
        <v>21</v>
      </c>
      <c r="Z67" s="10">
        <v>22</v>
      </c>
      <c r="AA67" s="10">
        <v>23</v>
      </c>
      <c r="AB67" s="10">
        <v>24</v>
      </c>
      <c r="AC67" s="10">
        <v>25</v>
      </c>
      <c r="AD67" s="10">
        <v>26</v>
      </c>
      <c r="AE67" s="10">
        <v>27</v>
      </c>
      <c r="AF67" s="10">
        <v>28</v>
      </c>
      <c r="AG67" s="10">
        <v>29</v>
      </c>
      <c r="AH67" s="10">
        <v>30</v>
      </c>
      <c r="AI67" s="10">
        <v>31</v>
      </c>
      <c r="AJ67" s="77" t="s">
        <v>25</v>
      </c>
      <c r="AK67" s="80" t="s">
        <v>125</v>
      </c>
    </row>
    <row r="68" spans="1:37" ht="20.100000000000001" customHeight="1" thickBot="1">
      <c r="A68" s="15" t="s">
        <v>51</v>
      </c>
      <c r="B68" s="48">
        <v>406</v>
      </c>
      <c r="C68" s="48"/>
      <c r="D68" s="48"/>
      <c r="E68" s="11">
        <v>1</v>
      </c>
      <c r="F68" s="11"/>
      <c r="G68" s="11"/>
      <c r="H68" s="11"/>
      <c r="I68" s="11"/>
      <c r="J68" s="11"/>
      <c r="K68" s="11"/>
      <c r="L68" s="11"/>
      <c r="M68" s="11">
        <v>20</v>
      </c>
      <c r="N68" s="12">
        <v>12</v>
      </c>
      <c r="O68" s="12"/>
      <c r="P68" s="12"/>
      <c r="Q68" s="12"/>
      <c r="R68" s="12"/>
      <c r="S68" s="12"/>
      <c r="T68" s="12"/>
      <c r="U68" s="12">
        <v>26</v>
      </c>
      <c r="V68" s="12">
        <v>2</v>
      </c>
      <c r="W68" s="12">
        <v>2</v>
      </c>
      <c r="X68" s="12">
        <v>3</v>
      </c>
      <c r="Y68" s="12">
        <v>3</v>
      </c>
      <c r="Z68" s="12">
        <v>5</v>
      </c>
      <c r="AA68" s="12"/>
      <c r="AB68" s="12">
        <v>1</v>
      </c>
      <c r="AC68" s="12">
        <v>4</v>
      </c>
      <c r="AD68" s="12">
        <v>4</v>
      </c>
      <c r="AE68" s="12"/>
      <c r="AF68" s="12">
        <v>4</v>
      </c>
      <c r="AG68" s="12">
        <v>6</v>
      </c>
      <c r="AH68" s="12"/>
      <c r="AI68" s="12"/>
      <c r="AJ68" s="79">
        <f>B68+C68-E68-F68-G68-H68-I68-J68-K68-L68-M68-N68-O68-P68-Q68-R68-S68-T68-U68-V68-W68-X68-Y68-Z68-AA68-AB68-AC68-AD68-AE68-AF68-AG68-AH68-AI68</f>
        <v>313</v>
      </c>
      <c r="AK68" s="80">
        <f>D68+AJ68</f>
        <v>313</v>
      </c>
    </row>
    <row r="69" spans="1:37" ht="20.100000000000001" customHeight="1" thickBot="1">
      <c r="A69" s="4" t="s">
        <v>53</v>
      </c>
      <c r="B69" s="34">
        <v>190</v>
      </c>
      <c r="C69" s="34"/>
      <c r="D69" s="34"/>
      <c r="E69" s="13"/>
      <c r="F69" s="13"/>
      <c r="G69" s="13"/>
      <c r="H69" s="13"/>
      <c r="I69" s="13">
        <v>2</v>
      </c>
      <c r="J69" s="13"/>
      <c r="K69" s="13"/>
      <c r="L69" s="13"/>
      <c r="M69" s="13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>
        <v>2</v>
      </c>
      <c r="Z69" s="21">
        <v>2</v>
      </c>
      <c r="AA69" s="21"/>
      <c r="AB69" s="21">
        <v>3</v>
      </c>
      <c r="AC69" s="21"/>
      <c r="AD69" s="21"/>
      <c r="AE69" s="21"/>
      <c r="AF69" s="21">
        <v>1</v>
      </c>
      <c r="AG69" s="21"/>
      <c r="AH69" s="21"/>
      <c r="AI69" s="21"/>
      <c r="AJ69" s="79">
        <f t="shared" ref="AJ69:AJ77" si="4">B69+C69-E69-F69-G69-H69-I69-J69-K69-L69-M69-N69-O69-P69-Q69-R69-S69-T69-U69-V69-W69-X69-Y69-Z69-AA69-AB69-AC69-AD69-AE69-AF69-AG69-AH69-AI69</f>
        <v>180</v>
      </c>
      <c r="AK69" s="80">
        <f t="shared" ref="AK69:AK77" si="5">D69+AJ69</f>
        <v>180</v>
      </c>
    </row>
    <row r="70" spans="1:37" ht="20.100000000000001" customHeight="1" thickBot="1">
      <c r="A70" s="4" t="s">
        <v>54</v>
      </c>
      <c r="B70" s="34">
        <v>130</v>
      </c>
      <c r="C70" s="34"/>
      <c r="D70" s="34"/>
      <c r="E70" s="13"/>
      <c r="F70" s="13"/>
      <c r="G70" s="13"/>
      <c r="H70" s="13"/>
      <c r="I70" s="13">
        <v>1</v>
      </c>
      <c r="J70" s="13"/>
      <c r="K70" s="13"/>
      <c r="L70" s="13"/>
      <c r="M70" s="13">
        <v>1</v>
      </c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>
        <v>1</v>
      </c>
      <c r="AE70" s="21"/>
      <c r="AF70" s="21"/>
      <c r="AG70" s="21"/>
      <c r="AH70" s="21"/>
      <c r="AI70" s="21"/>
      <c r="AJ70" s="79">
        <f t="shared" si="4"/>
        <v>127</v>
      </c>
      <c r="AK70" s="80">
        <f t="shared" si="5"/>
        <v>127</v>
      </c>
    </row>
    <row r="71" spans="1:37" ht="20.100000000000001" customHeight="1" thickBot="1">
      <c r="A71" s="4" t="s">
        <v>55</v>
      </c>
      <c r="B71" s="34">
        <v>31</v>
      </c>
      <c r="C71" s="34"/>
      <c r="D71" s="34"/>
      <c r="E71" s="13"/>
      <c r="F71" s="13"/>
      <c r="G71" s="13"/>
      <c r="H71" s="13"/>
      <c r="I71" s="13"/>
      <c r="J71" s="13"/>
      <c r="K71" s="13"/>
      <c r="L71" s="13"/>
      <c r="M71" s="13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79">
        <f t="shared" si="4"/>
        <v>31</v>
      </c>
      <c r="AK71" s="80">
        <f t="shared" si="5"/>
        <v>31</v>
      </c>
    </row>
    <row r="72" spans="1:37" ht="20.25" customHeight="1" thickBot="1">
      <c r="A72" s="4" t="s">
        <v>56</v>
      </c>
      <c r="B72" s="34">
        <v>86</v>
      </c>
      <c r="C72" s="34"/>
      <c r="D72" s="34"/>
      <c r="E72" s="13"/>
      <c r="F72" s="13"/>
      <c r="G72" s="13"/>
      <c r="H72" s="13">
        <v>2</v>
      </c>
      <c r="I72" s="13"/>
      <c r="J72" s="13">
        <v>1</v>
      </c>
      <c r="K72" s="13"/>
      <c r="L72" s="13"/>
      <c r="M72" s="13">
        <v>1</v>
      </c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79">
        <f t="shared" si="4"/>
        <v>82</v>
      </c>
      <c r="AK72" s="80">
        <f t="shared" si="5"/>
        <v>82</v>
      </c>
    </row>
    <row r="73" spans="1:37" ht="20.100000000000001" customHeight="1" thickBot="1">
      <c r="A73" s="4" t="s">
        <v>131</v>
      </c>
      <c r="B73" s="34">
        <v>83</v>
      </c>
      <c r="C73" s="34"/>
      <c r="D73" s="34"/>
      <c r="E73" s="13"/>
      <c r="F73" s="13"/>
      <c r="G73" s="13"/>
      <c r="H73" s="13"/>
      <c r="I73" s="13"/>
      <c r="J73" s="13"/>
      <c r="K73" s="13"/>
      <c r="L73" s="13"/>
      <c r="M73" s="13"/>
      <c r="N73" s="21">
        <v>2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>
        <v>3</v>
      </c>
      <c r="AA73" s="21"/>
      <c r="AB73" s="21"/>
      <c r="AC73" s="21"/>
      <c r="AD73" s="21"/>
      <c r="AE73" s="21"/>
      <c r="AF73" s="21"/>
      <c r="AG73" s="21"/>
      <c r="AH73" s="21"/>
      <c r="AI73" s="21"/>
      <c r="AJ73" s="79">
        <f t="shared" si="4"/>
        <v>78</v>
      </c>
      <c r="AK73" s="80">
        <f t="shared" si="5"/>
        <v>78</v>
      </c>
    </row>
    <row r="74" spans="1:37" ht="20.100000000000001" customHeight="1" thickBot="1">
      <c r="A74" s="4" t="s">
        <v>59</v>
      </c>
      <c r="B74" s="34">
        <v>0</v>
      </c>
      <c r="C74" s="34"/>
      <c r="D74" s="34"/>
      <c r="E74" s="13"/>
      <c r="F74" s="13"/>
      <c r="G74" s="13"/>
      <c r="H74" s="13"/>
      <c r="I74" s="13"/>
      <c r="J74" s="13"/>
      <c r="K74" s="13"/>
      <c r="L74" s="13"/>
      <c r="M74" s="13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79">
        <f t="shared" si="4"/>
        <v>0</v>
      </c>
      <c r="AK74" s="80">
        <f t="shared" si="5"/>
        <v>0</v>
      </c>
    </row>
    <row r="75" spans="1:37" ht="20.100000000000001" customHeight="1" thickBot="1">
      <c r="A75" s="4" t="s">
        <v>60</v>
      </c>
      <c r="B75" s="34">
        <v>7</v>
      </c>
      <c r="C75" s="34"/>
      <c r="D75" s="34"/>
      <c r="E75" s="13">
        <v>1</v>
      </c>
      <c r="F75" s="13"/>
      <c r="G75" s="13"/>
      <c r="H75" s="13"/>
      <c r="I75" s="13"/>
      <c r="J75" s="13"/>
      <c r="K75" s="13"/>
      <c r="L75" s="13"/>
      <c r="M75" s="13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79">
        <f t="shared" si="4"/>
        <v>6</v>
      </c>
      <c r="AK75" s="80">
        <f t="shared" si="5"/>
        <v>6</v>
      </c>
    </row>
    <row r="76" spans="1:37" ht="20.100000000000001" customHeight="1" thickBot="1">
      <c r="A76" s="4" t="s">
        <v>61</v>
      </c>
      <c r="B76" s="34">
        <v>3</v>
      </c>
      <c r="C76" s="34"/>
      <c r="D76" s="34"/>
      <c r="E76" s="13"/>
      <c r="F76" s="13"/>
      <c r="G76" s="13"/>
      <c r="H76" s="13"/>
      <c r="I76" s="13"/>
      <c r="J76" s="13"/>
      <c r="K76" s="13"/>
      <c r="L76" s="13"/>
      <c r="M76" s="13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79">
        <f t="shared" si="4"/>
        <v>3</v>
      </c>
      <c r="AK76" s="80">
        <f t="shared" si="5"/>
        <v>3</v>
      </c>
    </row>
    <row r="77" spans="1:37" ht="20.100000000000001" customHeight="1" thickBot="1">
      <c r="A77" s="5" t="s">
        <v>62</v>
      </c>
      <c r="B77" s="50">
        <v>4</v>
      </c>
      <c r="C77" s="50"/>
      <c r="D77" s="50"/>
      <c r="E77" s="14"/>
      <c r="F77" s="14"/>
      <c r="G77" s="14"/>
      <c r="H77" s="14"/>
      <c r="I77" s="14"/>
      <c r="J77" s="14"/>
      <c r="K77" s="14"/>
      <c r="L77" s="14"/>
      <c r="M77" s="14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79">
        <f t="shared" si="4"/>
        <v>4</v>
      </c>
      <c r="AK77" s="80">
        <f t="shared" si="5"/>
        <v>4</v>
      </c>
    </row>
    <row r="79" spans="1:37" ht="12.75" thickBot="1"/>
    <row r="80" spans="1:37" ht="21.75" thickBot="1">
      <c r="A80" s="3" t="s">
        <v>63</v>
      </c>
      <c r="B80" s="47" t="s">
        <v>0</v>
      </c>
      <c r="C80" s="47" t="s">
        <v>123</v>
      </c>
      <c r="D80" s="55" t="s">
        <v>124</v>
      </c>
      <c r="E80" s="9"/>
      <c r="F80" s="9"/>
      <c r="G80" s="9"/>
      <c r="H80" s="9"/>
      <c r="I80" s="9"/>
      <c r="J80" s="9"/>
      <c r="K80" s="9"/>
      <c r="L80" s="9"/>
      <c r="M80" s="9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77" t="s">
        <v>25</v>
      </c>
      <c r="AK80" s="80" t="s">
        <v>125</v>
      </c>
    </row>
    <row r="81" spans="1:37" ht="20.100000000000001" customHeight="1" thickBot="1">
      <c r="A81" s="41" t="s">
        <v>150</v>
      </c>
      <c r="B81" s="48">
        <v>3002</v>
      </c>
      <c r="C81" s="48"/>
      <c r="D81" s="85"/>
      <c r="E81" s="11"/>
      <c r="F81" s="11"/>
      <c r="G81" s="11"/>
      <c r="H81" s="11"/>
      <c r="I81" s="11"/>
      <c r="J81" s="11"/>
      <c r="K81" s="11"/>
      <c r="L81" s="11"/>
      <c r="M81" s="11"/>
      <c r="N81" s="12"/>
      <c r="O81" s="12"/>
      <c r="P81" s="12"/>
      <c r="Q81" s="12"/>
      <c r="R81" s="12"/>
      <c r="S81" s="12"/>
      <c r="T81" s="12"/>
      <c r="U81" s="12"/>
      <c r="V81" s="12"/>
      <c r="W81" s="12">
        <v>24</v>
      </c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79">
        <f>B81+C81-E81-F81-G81-H81-I81-J81-K81-L81-M81-N81-O81-P81-Q81-R81-S81-T81-U81-V81-W81-X81-Y81-Z81-AA81-AB81-AC81-AD81-AE81-AF81-AG81-AH81-AI81</f>
        <v>2978</v>
      </c>
      <c r="AK81" s="80">
        <f>D81+AJ81</f>
        <v>2978</v>
      </c>
    </row>
    <row r="82" spans="1:37" ht="20.100000000000001" customHeight="1" thickBot="1">
      <c r="A82" s="36" t="s">
        <v>136</v>
      </c>
      <c r="B82" s="49">
        <v>292</v>
      </c>
      <c r="C82" s="49"/>
      <c r="D82" s="49"/>
      <c r="E82" s="13"/>
      <c r="F82" s="13"/>
      <c r="G82" s="13"/>
      <c r="H82" s="13"/>
      <c r="I82" s="13"/>
      <c r="J82" s="13"/>
      <c r="K82" s="13"/>
      <c r="L82" s="13"/>
      <c r="M82" s="13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79">
        <f t="shared" ref="AJ82:AJ94" si="6">B82+C82-E82-F82-G82-H82-I82-J82-K82-L82-M82-N82-O82-P82-Q82-R82-S82-T82-U82-V82-W82-X82-Y82-Z82-AA82-AB82-AC82-AD82-AE82-AF82-AG82-AH82-AI82</f>
        <v>292</v>
      </c>
      <c r="AK82" s="80">
        <f t="shared" ref="AK82:AK94" si="7">D82+AJ82</f>
        <v>292</v>
      </c>
    </row>
    <row r="83" spans="1:37" ht="20.100000000000001" customHeight="1" thickBot="1">
      <c r="A83" s="37" t="s">
        <v>129</v>
      </c>
      <c r="B83" s="49">
        <v>1121</v>
      </c>
      <c r="C83" s="49"/>
      <c r="D83" s="49"/>
      <c r="E83" s="13"/>
      <c r="F83" s="13"/>
      <c r="G83" s="13">
        <v>272</v>
      </c>
      <c r="H83" s="13"/>
      <c r="I83" s="13"/>
      <c r="J83" s="13"/>
      <c r="K83" s="13"/>
      <c r="L83" s="13">
        <v>60</v>
      </c>
      <c r="M83" s="13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>
        <v>24</v>
      </c>
      <c r="Z83" s="21"/>
      <c r="AA83" s="21"/>
      <c r="AB83" s="21"/>
      <c r="AC83" s="21"/>
      <c r="AD83" s="21">
        <v>64</v>
      </c>
      <c r="AE83" s="21"/>
      <c r="AF83" s="21"/>
      <c r="AG83" s="21"/>
      <c r="AH83" s="21"/>
      <c r="AI83" s="21"/>
      <c r="AJ83" s="79">
        <f t="shared" si="6"/>
        <v>701</v>
      </c>
      <c r="AK83" s="80">
        <f t="shared" si="7"/>
        <v>701</v>
      </c>
    </row>
    <row r="84" spans="1:37" ht="20.100000000000001" customHeight="1" thickBot="1">
      <c r="A84" s="82" t="s">
        <v>128</v>
      </c>
      <c r="B84" s="49">
        <v>2998</v>
      </c>
      <c r="C84" s="49"/>
      <c r="D84" s="49"/>
      <c r="E84" s="13"/>
      <c r="F84" s="13"/>
      <c r="G84" s="13"/>
      <c r="H84" s="13"/>
      <c r="I84" s="13"/>
      <c r="J84" s="13"/>
      <c r="K84" s="13"/>
      <c r="L84" s="13"/>
      <c r="M84" s="13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79">
        <f t="shared" si="6"/>
        <v>2998</v>
      </c>
      <c r="AK84" s="80">
        <f t="shared" si="7"/>
        <v>2998</v>
      </c>
    </row>
    <row r="85" spans="1:37" ht="20.100000000000001" customHeight="1" thickBot="1">
      <c r="A85" s="38" t="s">
        <v>137</v>
      </c>
      <c r="B85" s="49">
        <v>40</v>
      </c>
      <c r="C85" s="49"/>
      <c r="D85" s="49"/>
      <c r="E85" s="13"/>
      <c r="F85" s="13"/>
      <c r="G85" s="13"/>
      <c r="H85" s="13"/>
      <c r="I85" s="13"/>
      <c r="J85" s="13"/>
      <c r="K85" s="13"/>
      <c r="L85" s="13"/>
      <c r="M85" s="13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79">
        <f t="shared" si="6"/>
        <v>40</v>
      </c>
      <c r="AK85" s="80">
        <f t="shared" si="7"/>
        <v>40</v>
      </c>
    </row>
    <row r="86" spans="1:37" ht="20.100000000000001" customHeight="1" thickBot="1">
      <c r="A86" s="41" t="s">
        <v>138</v>
      </c>
      <c r="B86" s="34">
        <v>1500</v>
      </c>
      <c r="C86" s="34"/>
      <c r="D86" s="34"/>
      <c r="E86" s="13"/>
      <c r="F86" s="13"/>
      <c r="G86" s="13"/>
      <c r="H86" s="13"/>
      <c r="I86" s="13"/>
      <c r="J86" s="13"/>
      <c r="K86" s="13"/>
      <c r="L86" s="13"/>
      <c r="M86" s="13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79">
        <f t="shared" si="6"/>
        <v>1500</v>
      </c>
      <c r="AK86" s="80">
        <f t="shared" si="7"/>
        <v>1500</v>
      </c>
    </row>
    <row r="87" spans="1:37" ht="20.100000000000001" customHeight="1" thickBot="1">
      <c r="A87" s="36" t="s">
        <v>70</v>
      </c>
      <c r="B87" s="49">
        <v>2573</v>
      </c>
      <c r="C87" s="49"/>
      <c r="D87" s="49"/>
      <c r="E87" s="13"/>
      <c r="F87" s="13"/>
      <c r="G87" s="13"/>
      <c r="H87" s="13"/>
      <c r="I87" s="13"/>
      <c r="J87" s="13"/>
      <c r="K87" s="13"/>
      <c r="L87" s="13"/>
      <c r="M87" s="1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79">
        <f t="shared" si="6"/>
        <v>2573</v>
      </c>
      <c r="AK87" s="80">
        <f t="shared" si="7"/>
        <v>2573</v>
      </c>
    </row>
    <row r="88" spans="1:37" ht="20.100000000000001" customHeight="1" thickBot="1">
      <c r="A88" s="37" t="s">
        <v>98</v>
      </c>
      <c r="B88" s="49">
        <v>696</v>
      </c>
      <c r="C88" s="49"/>
      <c r="D88" s="49"/>
      <c r="E88" s="13"/>
      <c r="F88" s="13"/>
      <c r="G88" s="13"/>
      <c r="H88" s="13"/>
      <c r="I88" s="13"/>
      <c r="J88" s="13"/>
      <c r="K88" s="13"/>
      <c r="L88" s="13"/>
      <c r="M88" s="13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79">
        <f t="shared" si="6"/>
        <v>696</v>
      </c>
      <c r="AK88" s="80">
        <f t="shared" si="7"/>
        <v>696</v>
      </c>
    </row>
    <row r="89" spans="1:37" ht="20.100000000000001" customHeight="1" thickBot="1">
      <c r="A89" s="37" t="s">
        <v>99</v>
      </c>
      <c r="B89" s="49">
        <v>351</v>
      </c>
      <c r="C89" s="49"/>
      <c r="D89" s="49"/>
      <c r="E89" s="13"/>
      <c r="F89" s="13"/>
      <c r="G89" s="13"/>
      <c r="H89" s="13"/>
      <c r="I89" s="13"/>
      <c r="J89" s="13"/>
      <c r="K89" s="13"/>
      <c r="L89" s="13"/>
      <c r="M89" s="13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79">
        <f t="shared" si="6"/>
        <v>351</v>
      </c>
      <c r="AK89" s="80">
        <f t="shared" si="7"/>
        <v>351</v>
      </c>
    </row>
    <row r="90" spans="1:37" ht="20.100000000000001" customHeight="1" thickBot="1">
      <c r="A90" s="37" t="s">
        <v>71</v>
      </c>
      <c r="B90" s="49">
        <v>826</v>
      </c>
      <c r="C90" s="49"/>
      <c r="D90" s="49"/>
      <c r="E90" s="13"/>
      <c r="F90" s="13"/>
      <c r="G90" s="13"/>
      <c r="H90" s="13"/>
      <c r="I90" s="13"/>
      <c r="J90" s="13"/>
      <c r="K90" s="13"/>
      <c r="L90" s="13"/>
      <c r="M90" s="13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79">
        <f t="shared" si="6"/>
        <v>826</v>
      </c>
      <c r="AK90" s="80">
        <f t="shared" si="7"/>
        <v>826</v>
      </c>
    </row>
    <row r="91" spans="1:37" ht="20.100000000000001" customHeight="1" thickBot="1">
      <c r="A91" s="37" t="s">
        <v>130</v>
      </c>
      <c r="B91" s="49">
        <v>2794</v>
      </c>
      <c r="C91" s="49"/>
      <c r="D91" s="49"/>
      <c r="E91" s="13"/>
      <c r="F91" s="13"/>
      <c r="G91" s="13"/>
      <c r="H91" s="13"/>
      <c r="I91" s="13"/>
      <c r="J91" s="13">
        <v>112</v>
      </c>
      <c r="K91" s="13"/>
      <c r="L91" s="13"/>
      <c r="M91" s="13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79">
        <f t="shared" si="6"/>
        <v>2682</v>
      </c>
      <c r="AK91" s="80">
        <f t="shared" si="7"/>
        <v>2682</v>
      </c>
    </row>
    <row r="92" spans="1:37" ht="20.100000000000001" customHeight="1" thickBot="1">
      <c r="A92" s="37" t="s">
        <v>73</v>
      </c>
      <c r="B92" s="49">
        <v>60</v>
      </c>
      <c r="C92" s="49"/>
      <c r="D92" s="49"/>
      <c r="E92" s="13"/>
      <c r="F92" s="13"/>
      <c r="G92" s="13"/>
      <c r="H92" s="13"/>
      <c r="I92" s="13"/>
      <c r="J92" s="13"/>
      <c r="K92" s="13"/>
      <c r="L92" s="13"/>
      <c r="M92" s="13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79">
        <f t="shared" si="6"/>
        <v>60</v>
      </c>
      <c r="AK92" s="80">
        <f t="shared" si="7"/>
        <v>60</v>
      </c>
    </row>
    <row r="93" spans="1:37" ht="20.100000000000001" customHeight="1" thickBot="1">
      <c r="A93" s="38" t="s">
        <v>139</v>
      </c>
      <c r="B93" s="49">
        <v>40</v>
      </c>
      <c r="C93" s="49"/>
      <c r="D93" s="49"/>
      <c r="E93" s="13"/>
      <c r="F93" s="13"/>
      <c r="G93" s="13"/>
      <c r="H93" s="13"/>
      <c r="I93" s="13"/>
      <c r="J93" s="13"/>
      <c r="K93" s="13"/>
      <c r="L93" s="13"/>
      <c r="M93" s="13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79">
        <f t="shared" si="6"/>
        <v>40</v>
      </c>
      <c r="AK93" s="80">
        <f t="shared" si="7"/>
        <v>40</v>
      </c>
    </row>
    <row r="94" spans="1:37" ht="20.100000000000001" customHeight="1" thickBot="1">
      <c r="A94" s="15" t="s">
        <v>140</v>
      </c>
      <c r="B94" s="50">
        <v>36</v>
      </c>
      <c r="C94" s="50"/>
      <c r="D94" s="50"/>
      <c r="E94" s="14"/>
      <c r="F94" s="14"/>
      <c r="G94" s="14"/>
      <c r="H94" s="14"/>
      <c r="I94" s="14"/>
      <c r="J94" s="14"/>
      <c r="K94" s="14"/>
      <c r="L94" s="14"/>
      <c r="M94" s="14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79">
        <f t="shared" si="6"/>
        <v>36</v>
      </c>
      <c r="AK94" s="80">
        <f t="shared" si="7"/>
        <v>36</v>
      </c>
    </row>
    <row r="96" spans="1:37"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49" ht="12.75" thickBot="1"/>
    <row r="98" spans="1:49" ht="21.75" thickBot="1">
      <c r="A98" s="42" t="s">
        <v>75</v>
      </c>
      <c r="B98" s="53" t="s">
        <v>0</v>
      </c>
      <c r="C98" s="53" t="s">
        <v>123</v>
      </c>
      <c r="D98" s="55" t="s">
        <v>124</v>
      </c>
      <c r="E98" s="19">
        <v>1</v>
      </c>
      <c r="F98" s="19">
        <v>2</v>
      </c>
      <c r="G98" s="19">
        <v>3</v>
      </c>
      <c r="H98" s="19">
        <v>4</v>
      </c>
      <c r="I98" s="19">
        <v>5</v>
      </c>
      <c r="J98" s="19">
        <v>6</v>
      </c>
      <c r="K98" s="19">
        <v>7</v>
      </c>
      <c r="L98" s="19">
        <v>8</v>
      </c>
      <c r="M98" s="19">
        <v>9</v>
      </c>
      <c r="N98" s="20">
        <v>10</v>
      </c>
      <c r="O98" s="20">
        <v>11</v>
      </c>
      <c r="P98" s="20">
        <v>12</v>
      </c>
      <c r="Q98" s="20">
        <v>13</v>
      </c>
      <c r="R98" s="20">
        <v>14</v>
      </c>
      <c r="S98" s="20">
        <v>15</v>
      </c>
      <c r="T98" s="20">
        <v>16</v>
      </c>
      <c r="U98" s="20">
        <v>17</v>
      </c>
      <c r="V98" s="20">
        <v>18</v>
      </c>
      <c r="W98" s="20">
        <v>19</v>
      </c>
      <c r="X98" s="20">
        <v>20</v>
      </c>
      <c r="Y98" s="20">
        <v>21</v>
      </c>
      <c r="Z98" s="20">
        <v>22</v>
      </c>
      <c r="AA98" s="20">
        <v>23</v>
      </c>
      <c r="AB98" s="20">
        <v>24</v>
      </c>
      <c r="AC98" s="20">
        <v>25</v>
      </c>
      <c r="AD98" s="20">
        <v>26</v>
      </c>
      <c r="AE98" s="20">
        <v>27</v>
      </c>
      <c r="AF98" s="20">
        <v>28</v>
      </c>
      <c r="AG98" s="20">
        <v>29</v>
      </c>
      <c r="AH98" s="20">
        <v>30</v>
      </c>
      <c r="AI98" s="20">
        <v>31</v>
      </c>
      <c r="AJ98" s="79" t="s">
        <v>25</v>
      </c>
      <c r="AK98" s="80" t="s">
        <v>125</v>
      </c>
    </row>
    <row r="99" spans="1:49" ht="18" customHeight="1" thickBot="1">
      <c r="A99" s="44" t="s">
        <v>76</v>
      </c>
      <c r="B99" s="49">
        <v>3</v>
      </c>
      <c r="C99" s="49"/>
      <c r="D99" s="49"/>
      <c r="E99" s="13"/>
      <c r="F99" s="13"/>
      <c r="G99" s="13"/>
      <c r="H99" s="13"/>
      <c r="I99" s="13"/>
      <c r="J99" s="13"/>
      <c r="K99" s="13"/>
      <c r="L99" s="13">
        <v>1</v>
      </c>
      <c r="M99" s="13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79">
        <f>B99+C99-E99-F99-G99-H99-I99-J99-K99-L99-M99-N99-O99-P99-Q99-R99-S99-T99-U99-V99-W99-X99-Y99-Z99-AA99-AB99-AC99-AD99-AE99-AF99-AG99-AH99-AI99</f>
        <v>2</v>
      </c>
      <c r="AK99" s="80">
        <f>D99+AJ99</f>
        <v>2</v>
      </c>
    </row>
    <row r="100" spans="1:49" ht="18" customHeight="1" thickBot="1">
      <c r="A100" s="45" t="s">
        <v>82</v>
      </c>
      <c r="B100" s="49">
        <v>3</v>
      </c>
      <c r="C100" s="49"/>
      <c r="D100" s="49"/>
      <c r="E100" s="13"/>
      <c r="F100" s="13"/>
      <c r="G100" s="13"/>
      <c r="H100" s="13"/>
      <c r="I100" s="13">
        <v>1</v>
      </c>
      <c r="J100" s="13"/>
      <c r="K100" s="13"/>
      <c r="L100" s="13"/>
      <c r="M100" s="13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79">
        <f t="shared" ref="AJ100:AJ108" si="8">B100+C100-E100-F100-G100-H100-I100-J100-K100-L100-M100-N100-O100-P100-Q100-R100-S100-T100-U100-V100-W100-X100-Y100-Z100-AA100-AB100-AC100-AD100-AE100-AF100-AG100-AH100-AI100</f>
        <v>2</v>
      </c>
      <c r="AK100" s="80">
        <f t="shared" ref="AK100:AK108" si="9">D100+AJ100</f>
        <v>2</v>
      </c>
    </row>
    <row r="101" spans="1:49" ht="18" customHeight="1" thickBot="1">
      <c r="A101" s="43" t="s">
        <v>77</v>
      </c>
      <c r="B101" s="34">
        <v>4</v>
      </c>
      <c r="C101" s="34"/>
      <c r="D101" s="34"/>
      <c r="E101" s="13">
        <v>1</v>
      </c>
      <c r="F101" s="13"/>
      <c r="G101" s="13"/>
      <c r="H101" s="13"/>
      <c r="I101" s="13"/>
      <c r="J101" s="13"/>
      <c r="K101" s="13">
        <v>1</v>
      </c>
      <c r="L101" s="13"/>
      <c r="M101" s="13"/>
      <c r="N101" s="21"/>
      <c r="O101" s="21">
        <v>1</v>
      </c>
      <c r="P101" s="21"/>
      <c r="Q101" s="21"/>
      <c r="R101" s="21"/>
      <c r="S101" s="21"/>
      <c r="T101" s="21"/>
      <c r="U101" s="21"/>
      <c r="V101" s="21"/>
      <c r="W101" s="21"/>
      <c r="X101" s="21">
        <v>1</v>
      </c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79">
        <f t="shared" si="8"/>
        <v>0</v>
      </c>
      <c r="AK101" s="80">
        <f t="shared" si="9"/>
        <v>0</v>
      </c>
    </row>
    <row r="102" spans="1:49" ht="18" customHeight="1" thickBot="1">
      <c r="A102" s="23" t="s">
        <v>78</v>
      </c>
      <c r="B102" s="34">
        <v>6</v>
      </c>
      <c r="C102" s="34"/>
      <c r="D102" s="34"/>
      <c r="E102" s="13"/>
      <c r="F102" s="13"/>
      <c r="G102" s="13"/>
      <c r="H102" s="13"/>
      <c r="I102" s="13"/>
      <c r="J102" s="13"/>
      <c r="K102" s="13"/>
      <c r="L102" s="13"/>
      <c r="M102" s="13"/>
      <c r="N102" s="21"/>
      <c r="O102" s="21"/>
      <c r="P102" s="21"/>
      <c r="Q102" s="21"/>
      <c r="R102" s="21">
        <v>1</v>
      </c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79">
        <f t="shared" si="8"/>
        <v>5</v>
      </c>
      <c r="AK102" s="80">
        <f t="shared" si="9"/>
        <v>5</v>
      </c>
    </row>
    <row r="103" spans="1:49" ht="18" customHeight="1" thickBot="1">
      <c r="A103" s="23" t="s">
        <v>79</v>
      </c>
      <c r="B103" s="34">
        <v>6</v>
      </c>
      <c r="C103" s="34"/>
      <c r="D103" s="34"/>
      <c r="E103" s="13"/>
      <c r="F103" s="13"/>
      <c r="G103" s="13"/>
      <c r="H103" s="13"/>
      <c r="I103" s="13"/>
      <c r="J103" s="13"/>
      <c r="K103" s="13"/>
      <c r="L103" s="13"/>
      <c r="M103" s="13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79">
        <f t="shared" si="8"/>
        <v>6</v>
      </c>
      <c r="AK103" s="80">
        <f t="shared" si="9"/>
        <v>6</v>
      </c>
    </row>
    <row r="104" spans="1:49" ht="18" customHeight="1" thickBot="1">
      <c r="A104" s="23" t="s">
        <v>80</v>
      </c>
      <c r="B104" s="34">
        <v>5</v>
      </c>
      <c r="C104" s="34"/>
      <c r="D104" s="34"/>
      <c r="E104" s="13"/>
      <c r="F104" s="13"/>
      <c r="G104" s="13"/>
      <c r="H104" s="13"/>
      <c r="I104" s="13"/>
      <c r="J104" s="13"/>
      <c r="K104" s="13"/>
      <c r="L104" s="13"/>
      <c r="M104" s="13"/>
      <c r="N104" s="21"/>
      <c r="O104" s="21"/>
      <c r="P104" s="21"/>
      <c r="Q104" s="21"/>
      <c r="R104" s="21"/>
      <c r="S104" s="21"/>
      <c r="T104" s="21"/>
      <c r="U104" s="21">
        <v>1</v>
      </c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79">
        <f t="shared" si="8"/>
        <v>4</v>
      </c>
      <c r="AK104" s="80">
        <f t="shared" si="9"/>
        <v>4</v>
      </c>
    </row>
    <row r="105" spans="1:49" ht="18" customHeight="1" thickBot="1">
      <c r="A105" s="23" t="s">
        <v>81</v>
      </c>
      <c r="B105" s="34">
        <v>4</v>
      </c>
      <c r="C105" s="34"/>
      <c r="D105" s="34"/>
      <c r="E105" s="13"/>
      <c r="F105" s="13"/>
      <c r="G105" s="13"/>
      <c r="H105" s="13"/>
      <c r="I105" s="13"/>
      <c r="J105" s="13"/>
      <c r="K105" s="13"/>
      <c r="L105" s="13"/>
      <c r="M105" s="13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79">
        <f t="shared" si="8"/>
        <v>4</v>
      </c>
      <c r="AK105" s="80">
        <f t="shared" si="9"/>
        <v>4</v>
      </c>
    </row>
    <row r="106" spans="1:49" ht="18" customHeight="1" thickBot="1">
      <c r="A106" s="23" t="s">
        <v>83</v>
      </c>
      <c r="B106" s="34">
        <v>27</v>
      </c>
      <c r="C106" s="34"/>
      <c r="D106" s="34"/>
      <c r="E106" s="13"/>
      <c r="F106" s="13"/>
      <c r="G106" s="13"/>
      <c r="H106" s="13"/>
      <c r="I106" s="13"/>
      <c r="J106" s="13"/>
      <c r="K106" s="13"/>
      <c r="L106" s="13"/>
      <c r="M106" s="13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79">
        <f t="shared" si="8"/>
        <v>27</v>
      </c>
      <c r="AK106" s="80">
        <f t="shared" si="9"/>
        <v>27</v>
      </c>
    </row>
    <row r="107" spans="1:49" ht="18" customHeight="1" thickBot="1">
      <c r="A107" s="24" t="s">
        <v>84</v>
      </c>
      <c r="B107" s="34">
        <v>17</v>
      </c>
      <c r="C107" s="34"/>
      <c r="D107" s="34"/>
      <c r="E107" s="13"/>
      <c r="F107" s="13"/>
      <c r="G107" s="13"/>
      <c r="H107" s="13"/>
      <c r="I107" s="13"/>
      <c r="J107" s="13"/>
      <c r="K107" s="13"/>
      <c r="L107" s="13"/>
      <c r="M107" s="13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79">
        <f t="shared" si="8"/>
        <v>17</v>
      </c>
      <c r="AK107" s="80">
        <f t="shared" si="9"/>
        <v>17</v>
      </c>
    </row>
    <row r="108" spans="1:49" ht="18" customHeight="1" thickBot="1">
      <c r="A108" s="25" t="s">
        <v>85</v>
      </c>
      <c r="B108" s="50">
        <v>34</v>
      </c>
      <c r="C108" s="50"/>
      <c r="D108" s="50"/>
      <c r="E108" s="14"/>
      <c r="F108" s="14"/>
      <c r="G108" s="14"/>
      <c r="H108" s="14"/>
      <c r="I108" s="14"/>
      <c r="J108" s="14"/>
      <c r="K108" s="14"/>
      <c r="L108" s="14"/>
      <c r="M108" s="14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79">
        <f t="shared" si="8"/>
        <v>34</v>
      </c>
      <c r="AK108" s="80">
        <f t="shared" si="9"/>
        <v>34</v>
      </c>
    </row>
    <row r="109" spans="1:49" ht="12.75" thickBot="1"/>
    <row r="110" spans="1:49" ht="24" thickBot="1">
      <c r="A110" s="26" t="s">
        <v>86</v>
      </c>
      <c r="B110" s="53" t="s">
        <v>0</v>
      </c>
      <c r="C110" s="53" t="s">
        <v>123</v>
      </c>
      <c r="D110" s="55" t="s">
        <v>124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79" t="s">
        <v>25</v>
      </c>
      <c r="AK110" s="80" t="s">
        <v>125</v>
      </c>
      <c r="AT110" s="424"/>
      <c r="AU110" s="424"/>
      <c r="AV110" s="424"/>
      <c r="AW110" s="424"/>
    </row>
    <row r="111" spans="1:49" ht="18" customHeight="1" thickBot="1">
      <c r="A111" s="4" t="s">
        <v>87</v>
      </c>
      <c r="B111" s="34">
        <v>10</v>
      </c>
      <c r="C111" s="34"/>
      <c r="D111" s="34"/>
      <c r="E111" s="13"/>
      <c r="F111" s="13"/>
      <c r="G111" s="13"/>
      <c r="H111" s="13"/>
      <c r="I111" s="13"/>
      <c r="J111" s="13"/>
      <c r="K111" s="13"/>
      <c r="L111" s="13"/>
      <c r="M111" s="13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79">
        <f t="shared" ref="AJ111:AJ116" si="10">B111+C111-E111-F111-G111-H111-I111-J111-K111-L111-M111-N111-O111-P111-Q111-R111-S111-T111-U111-V111-W111-X111-Y111-Z111-AA111-AB111-AC111-AD111-AE111-AF111-AG111-AH111-AI111</f>
        <v>10</v>
      </c>
      <c r="AK111" s="80">
        <f t="shared" ref="AK111:AK116" si="11">D111+AJ111</f>
        <v>10</v>
      </c>
      <c r="AT111" s="430"/>
    </row>
    <row r="112" spans="1:49" ht="18" customHeight="1" thickBot="1">
      <c r="A112" s="4" t="s">
        <v>159</v>
      </c>
      <c r="B112" s="34">
        <v>4</v>
      </c>
      <c r="C112" s="34"/>
      <c r="D112" s="34"/>
      <c r="E112" s="13"/>
      <c r="F112" s="13"/>
      <c r="G112" s="13"/>
      <c r="H112" s="13"/>
      <c r="I112" s="13"/>
      <c r="J112" s="13"/>
      <c r="K112" s="13"/>
      <c r="L112" s="13"/>
      <c r="M112" s="13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79">
        <f t="shared" si="10"/>
        <v>4</v>
      </c>
      <c r="AK112" s="80">
        <f t="shared" si="11"/>
        <v>4</v>
      </c>
      <c r="AT112" s="430"/>
    </row>
    <row r="113" spans="1:49" ht="18" customHeight="1" thickBot="1">
      <c r="A113" s="4" t="s">
        <v>160</v>
      </c>
      <c r="B113" s="34">
        <v>5</v>
      </c>
      <c r="C113" s="34"/>
      <c r="D113" s="34"/>
      <c r="E113" s="13"/>
      <c r="F113" s="13"/>
      <c r="G113" s="13"/>
      <c r="H113" s="13"/>
      <c r="I113" s="13"/>
      <c r="J113" s="13"/>
      <c r="K113" s="13"/>
      <c r="L113" s="13"/>
      <c r="M113" s="13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79">
        <f t="shared" si="10"/>
        <v>5</v>
      </c>
      <c r="AK113" s="80">
        <f t="shared" si="11"/>
        <v>5</v>
      </c>
      <c r="AT113" s="100"/>
    </row>
    <row r="114" spans="1:49" ht="18" customHeight="1" thickBot="1">
      <c r="A114" s="4" t="s">
        <v>89</v>
      </c>
      <c r="B114" s="34">
        <v>6</v>
      </c>
      <c r="C114" s="34"/>
      <c r="D114" s="34"/>
      <c r="E114" s="13"/>
      <c r="F114" s="13"/>
      <c r="G114" s="13"/>
      <c r="H114" s="13"/>
      <c r="I114" s="13"/>
      <c r="J114" s="13"/>
      <c r="K114" s="13"/>
      <c r="L114" s="13"/>
      <c r="M114" s="13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79">
        <f t="shared" si="10"/>
        <v>6</v>
      </c>
      <c r="AK114" s="80">
        <f t="shared" si="11"/>
        <v>6</v>
      </c>
      <c r="AT114" s="431"/>
      <c r="AU114" s="431"/>
      <c r="AV114" s="431"/>
      <c r="AW114" s="431"/>
    </row>
    <row r="115" spans="1:49" ht="18" customHeight="1" thickBot="1">
      <c r="A115" s="4" t="s">
        <v>90</v>
      </c>
      <c r="B115" s="34">
        <v>5</v>
      </c>
      <c r="C115" s="34"/>
      <c r="D115" s="34"/>
      <c r="E115" s="13"/>
      <c r="F115" s="13"/>
      <c r="G115" s="13"/>
      <c r="H115" s="13"/>
      <c r="I115" s="13"/>
      <c r="J115" s="13"/>
      <c r="K115" s="13"/>
      <c r="L115" s="13"/>
      <c r="M115" s="13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79">
        <f t="shared" si="10"/>
        <v>5</v>
      </c>
      <c r="AK115" s="80">
        <f t="shared" si="11"/>
        <v>5</v>
      </c>
      <c r="AT115" s="101"/>
    </row>
    <row r="116" spans="1:49" ht="18" customHeight="1" thickBot="1">
      <c r="A116" s="5" t="s">
        <v>91</v>
      </c>
      <c r="B116" s="50">
        <v>5</v>
      </c>
      <c r="C116" s="50"/>
      <c r="D116" s="50"/>
      <c r="E116" s="14"/>
      <c r="F116" s="14"/>
      <c r="G116" s="14"/>
      <c r="H116" s="14"/>
      <c r="I116" s="14"/>
      <c r="J116" s="14"/>
      <c r="K116" s="14"/>
      <c r="L116" s="14"/>
      <c r="M116" s="14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79">
        <f t="shared" si="10"/>
        <v>5</v>
      </c>
      <c r="AK116" s="80">
        <f t="shared" si="11"/>
        <v>5</v>
      </c>
    </row>
    <row r="117" spans="1:49" ht="12.75" thickBot="1"/>
    <row r="118" spans="1:49" ht="21.75" thickBot="1">
      <c r="A118" s="42" t="s">
        <v>92</v>
      </c>
      <c r="B118" s="53" t="s">
        <v>0</v>
      </c>
      <c r="C118" s="53" t="s">
        <v>123</v>
      </c>
      <c r="D118" s="55" t="s">
        <v>124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79" t="s">
        <v>25</v>
      </c>
      <c r="AK118" s="80" t="s">
        <v>125</v>
      </c>
    </row>
    <row r="119" spans="1:49" ht="18" customHeight="1" thickBot="1">
      <c r="A119" s="36" t="s">
        <v>100</v>
      </c>
      <c r="B119" s="49">
        <v>634</v>
      </c>
      <c r="C119" s="49"/>
      <c r="D119" s="49"/>
      <c r="E119" s="13"/>
      <c r="F119" s="13"/>
      <c r="G119" s="13"/>
      <c r="H119" s="13"/>
      <c r="I119" s="13"/>
      <c r="J119" s="13"/>
      <c r="K119" s="13"/>
      <c r="L119" s="13"/>
      <c r="M119" s="13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79">
        <f t="shared" ref="AJ119:AJ124" si="12">B119+C119-E119-F119-G119-H119-I119-J119-K119-L119-M119-N119-O119-P119-Q119-R119-S119-T119-U119-V119-W119-X119-Y119-Z119-AA119-AB119-AC119-AD119-AE119-AF119-AG119-AH119-AI119</f>
        <v>634</v>
      </c>
      <c r="AK119" s="80">
        <f t="shared" ref="AK119:AK124" si="13">D119+AJ119</f>
        <v>634</v>
      </c>
    </row>
    <row r="120" spans="1:49" ht="18" customHeight="1" thickBot="1">
      <c r="A120" s="37" t="s">
        <v>93</v>
      </c>
      <c r="B120" s="49">
        <v>0</v>
      </c>
      <c r="C120" s="49"/>
      <c r="D120" s="49"/>
      <c r="E120" s="13"/>
      <c r="F120" s="13"/>
      <c r="G120" s="13"/>
      <c r="H120" s="13"/>
      <c r="I120" s="13"/>
      <c r="J120" s="13"/>
      <c r="K120" s="13"/>
      <c r="L120" s="13"/>
      <c r="M120" s="13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79">
        <f t="shared" si="12"/>
        <v>0</v>
      </c>
      <c r="AK120" s="80">
        <f t="shared" si="13"/>
        <v>0</v>
      </c>
    </row>
    <row r="121" spans="1:49" ht="18" customHeight="1" thickBot="1">
      <c r="A121" s="38" t="s">
        <v>94</v>
      </c>
      <c r="B121" s="49">
        <v>230</v>
      </c>
      <c r="C121" s="49"/>
      <c r="D121" s="49"/>
      <c r="E121" s="13"/>
      <c r="F121" s="13"/>
      <c r="G121" s="13"/>
      <c r="H121" s="13"/>
      <c r="I121" s="13"/>
      <c r="J121" s="13"/>
      <c r="K121" s="13"/>
      <c r="L121" s="13"/>
      <c r="M121" s="13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79">
        <f t="shared" si="12"/>
        <v>230</v>
      </c>
      <c r="AK121" s="80">
        <f t="shared" si="13"/>
        <v>230</v>
      </c>
    </row>
    <row r="122" spans="1:49" ht="18" customHeight="1" thickBot="1">
      <c r="A122" s="15" t="s">
        <v>95</v>
      </c>
      <c r="B122" s="34">
        <v>1000</v>
      </c>
      <c r="C122" s="34"/>
      <c r="D122" s="34"/>
      <c r="E122" s="13"/>
      <c r="F122" s="13"/>
      <c r="G122" s="13"/>
      <c r="H122" s="13"/>
      <c r="I122" s="13"/>
      <c r="J122" s="13"/>
      <c r="K122" s="13"/>
      <c r="L122" s="13"/>
      <c r="M122" s="13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79">
        <f t="shared" si="12"/>
        <v>1000</v>
      </c>
      <c r="AK122" s="80">
        <f t="shared" si="13"/>
        <v>1000</v>
      </c>
    </row>
    <row r="123" spans="1:49" ht="18" customHeight="1" thickBot="1">
      <c r="A123" s="4" t="s">
        <v>96</v>
      </c>
      <c r="B123" s="34">
        <v>330</v>
      </c>
      <c r="C123" s="34">
        <v>2716</v>
      </c>
      <c r="D123" s="34"/>
      <c r="E123" s="13">
        <v>32</v>
      </c>
      <c r="F123" s="13"/>
      <c r="G123" s="13"/>
      <c r="H123" s="13">
        <v>20</v>
      </c>
      <c r="I123" s="13"/>
      <c r="J123" s="13">
        <v>10</v>
      </c>
      <c r="K123" s="13"/>
      <c r="L123" s="13"/>
      <c r="M123" s="13"/>
      <c r="N123" s="21"/>
      <c r="O123" s="21"/>
      <c r="P123" s="21"/>
      <c r="Q123" s="21"/>
      <c r="R123" s="21"/>
      <c r="S123" s="21"/>
      <c r="T123" s="21"/>
      <c r="U123" s="21"/>
      <c r="V123" s="21">
        <v>20</v>
      </c>
      <c r="W123" s="21"/>
      <c r="X123" s="21">
        <v>8</v>
      </c>
      <c r="Y123" s="21"/>
      <c r="Z123" s="21"/>
      <c r="AA123" s="21"/>
      <c r="AB123" s="21"/>
      <c r="AC123" s="21"/>
      <c r="AD123" s="21"/>
      <c r="AE123" s="21"/>
      <c r="AF123" s="21">
        <v>48</v>
      </c>
      <c r="AG123" s="21"/>
      <c r="AH123" s="21"/>
      <c r="AI123" s="21"/>
      <c r="AJ123" s="79">
        <f t="shared" si="12"/>
        <v>2908</v>
      </c>
      <c r="AK123" s="80">
        <f t="shared" si="13"/>
        <v>2908</v>
      </c>
    </row>
    <row r="124" spans="1:49" ht="18" customHeight="1" thickBot="1">
      <c r="A124" s="5" t="s">
        <v>97</v>
      </c>
      <c r="B124" s="50">
        <v>300</v>
      </c>
      <c r="C124" s="50"/>
      <c r="D124" s="50"/>
      <c r="E124" s="14"/>
      <c r="F124" s="14"/>
      <c r="G124" s="14"/>
      <c r="H124" s="14"/>
      <c r="I124" s="14"/>
      <c r="J124" s="14"/>
      <c r="K124" s="14"/>
      <c r="L124" s="14"/>
      <c r="M124" s="14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79">
        <f t="shared" si="12"/>
        <v>300</v>
      </c>
      <c r="AK124" s="80">
        <f t="shared" si="13"/>
        <v>300</v>
      </c>
    </row>
    <row r="143" spans="1:37" ht="21.75" customHeight="1" thickBot="1"/>
    <row r="144" spans="1:37" ht="21.75" thickBot="1">
      <c r="A144" s="42"/>
      <c r="B144" s="53"/>
      <c r="C144" s="53"/>
      <c r="D144" s="55"/>
      <c r="E144" s="19">
        <v>1</v>
      </c>
      <c r="F144" s="19">
        <v>2</v>
      </c>
      <c r="G144" s="19">
        <v>3</v>
      </c>
      <c r="H144" s="19">
        <v>4</v>
      </c>
      <c r="I144" s="19">
        <v>5</v>
      </c>
      <c r="J144" s="19">
        <v>6</v>
      </c>
      <c r="K144" s="19">
        <v>7</v>
      </c>
      <c r="L144" s="19">
        <v>8</v>
      </c>
      <c r="M144" s="19">
        <v>9</v>
      </c>
      <c r="N144" s="20">
        <v>10</v>
      </c>
      <c r="O144" s="20">
        <v>11</v>
      </c>
      <c r="P144" s="20">
        <v>12</v>
      </c>
      <c r="Q144" s="20">
        <v>13</v>
      </c>
      <c r="R144" s="20">
        <v>14</v>
      </c>
      <c r="S144" s="20">
        <v>15</v>
      </c>
      <c r="T144" s="20">
        <v>16</v>
      </c>
      <c r="U144" s="20">
        <v>17</v>
      </c>
      <c r="V144" s="20">
        <v>18</v>
      </c>
      <c r="W144" s="20">
        <v>19</v>
      </c>
      <c r="X144" s="20">
        <v>20</v>
      </c>
      <c r="Y144" s="20">
        <v>21</v>
      </c>
      <c r="Z144" s="20">
        <v>22</v>
      </c>
      <c r="AA144" s="20">
        <v>23</v>
      </c>
      <c r="AB144" s="20">
        <v>24</v>
      </c>
      <c r="AC144" s="20">
        <v>25</v>
      </c>
      <c r="AD144" s="20">
        <v>26</v>
      </c>
      <c r="AE144" s="20">
        <v>27</v>
      </c>
      <c r="AF144" s="20">
        <v>28</v>
      </c>
      <c r="AG144" s="20">
        <v>29</v>
      </c>
      <c r="AH144" s="20">
        <v>30</v>
      </c>
      <c r="AI144" s="20">
        <v>31</v>
      </c>
      <c r="AJ144" s="79"/>
      <c r="AK144" s="80"/>
    </row>
    <row r="145" spans="1:38" ht="21.75" thickBot="1">
      <c r="A145" s="26" t="s">
        <v>102</v>
      </c>
      <c r="B145" s="53" t="s">
        <v>0</v>
      </c>
      <c r="C145" s="53" t="s">
        <v>123</v>
      </c>
      <c r="D145" s="55" t="s">
        <v>124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79" t="s">
        <v>25</v>
      </c>
      <c r="AK145" s="80" t="s">
        <v>125</v>
      </c>
    </row>
    <row r="146" spans="1:38" ht="20.100000000000001" customHeight="1" thickBot="1">
      <c r="A146" s="5" t="s">
        <v>157</v>
      </c>
      <c r="B146" s="50">
        <v>31</v>
      </c>
      <c r="C146" s="50"/>
      <c r="D146" s="50"/>
      <c r="E146" s="14"/>
      <c r="F146" s="14"/>
      <c r="G146" s="14"/>
      <c r="H146" s="14"/>
      <c r="I146" s="14"/>
      <c r="J146" s="14"/>
      <c r="K146" s="14"/>
      <c r="L146" s="14"/>
      <c r="M146" s="14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>
        <v>2</v>
      </c>
      <c r="AA146" s="22"/>
      <c r="AB146" s="22"/>
      <c r="AC146" s="22"/>
      <c r="AD146" s="22"/>
      <c r="AE146" s="22"/>
      <c r="AF146" s="22"/>
      <c r="AG146" s="22"/>
      <c r="AH146" s="22"/>
      <c r="AI146" s="22"/>
      <c r="AJ146" s="79">
        <f>B146+C146-E146-F146-G146-H146-I146-J146-K146-L146-M146-N146-O146-P146-Q146-R146-S146-T146-U146-V146-W146-X146-Y146-Z146-AA146-AB146-AC146-AD146-AE146-AF146-AG146-AH146-AI146</f>
        <v>29</v>
      </c>
      <c r="AK146" s="80">
        <f>D146+AJ146</f>
        <v>29</v>
      </c>
    </row>
    <row r="147" spans="1:38" ht="20.100000000000001" customHeight="1" thickBot="1"/>
    <row r="148" spans="1:38" ht="20.100000000000001" customHeight="1" thickBot="1">
      <c r="A148" s="26" t="s">
        <v>104</v>
      </c>
      <c r="B148" s="53"/>
      <c r="C148" s="53" t="s">
        <v>123</v>
      </c>
      <c r="D148" s="55" t="s">
        <v>124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79" t="s">
        <v>25</v>
      </c>
      <c r="AK148" s="80" t="s">
        <v>125</v>
      </c>
    </row>
    <row r="149" spans="1:38" ht="20.100000000000001" customHeight="1" thickBot="1">
      <c r="A149" s="4" t="s">
        <v>105</v>
      </c>
      <c r="B149" s="34">
        <v>42</v>
      </c>
      <c r="C149" s="34"/>
      <c r="D149" s="34"/>
      <c r="E149" s="13"/>
      <c r="F149" s="13"/>
      <c r="G149" s="13"/>
      <c r="H149" s="13"/>
      <c r="I149" s="13"/>
      <c r="J149" s="13"/>
      <c r="K149" s="13"/>
      <c r="L149" s="13"/>
      <c r="M149" s="13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79">
        <f>B149+C149-E149-F149-G149-H149-I149-J149-K149-L149-M149-N149-O149-P149-Q149-R149-S149-T149-U149-V149-W149-X149-Y149-Z149-AA149-AB149-AC149-AD149-AE149-AF149-AG149-AH149-AI149</f>
        <v>42</v>
      </c>
      <c r="AK149" s="80">
        <f>D149+AJ149</f>
        <v>42</v>
      </c>
    </row>
    <row r="150" spans="1:38" ht="20.100000000000001" customHeight="1" thickBot="1">
      <c r="A150" s="5" t="s">
        <v>156</v>
      </c>
      <c r="B150" s="50">
        <v>480</v>
      </c>
      <c r="C150" s="50"/>
      <c r="D150" s="50"/>
      <c r="E150" s="14"/>
      <c r="F150" s="14"/>
      <c r="G150" s="14"/>
      <c r="H150" s="14"/>
      <c r="I150" s="14"/>
      <c r="J150" s="14"/>
      <c r="K150" s="14"/>
      <c r="L150" s="14"/>
      <c r="M150" s="14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79">
        <f>B150+C150-E150-F150-G150-H150-I150-J150-K150-L150-M150-N150-O150-P150-Q150-R150-S150-T150-U150-V150-W150-X150-Y150-Z150-AA150-AB150-AC150-AD150-AE150-AF150-AG150-AH150-AI150</f>
        <v>480</v>
      </c>
      <c r="AK150" s="80">
        <f>D150+AJ150</f>
        <v>480</v>
      </c>
    </row>
    <row r="151" spans="1:38" ht="20.100000000000001" customHeight="1" thickBot="1"/>
    <row r="152" spans="1:38" ht="20.100000000000001" customHeight="1" thickBot="1">
      <c r="A152" s="26" t="s">
        <v>106</v>
      </c>
      <c r="B152" s="53"/>
      <c r="C152" s="53" t="s">
        <v>123</v>
      </c>
      <c r="D152" s="69" t="s">
        <v>124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79" t="s">
        <v>25</v>
      </c>
      <c r="AK152" s="80" t="s">
        <v>125</v>
      </c>
    </row>
    <row r="153" spans="1:38" ht="20.100000000000001" customHeight="1" thickBot="1">
      <c r="A153" s="4" t="s">
        <v>107</v>
      </c>
      <c r="B153" s="34">
        <v>75</v>
      </c>
      <c r="C153" s="34"/>
      <c r="D153" s="34"/>
      <c r="E153" s="13"/>
      <c r="F153" s="13"/>
      <c r="G153" s="13"/>
      <c r="H153" s="13"/>
      <c r="I153" s="13"/>
      <c r="J153" s="13"/>
      <c r="K153" s="13"/>
      <c r="L153" s="13">
        <v>3</v>
      </c>
      <c r="M153" s="13"/>
      <c r="N153" s="21"/>
      <c r="O153" s="21"/>
      <c r="P153" s="21"/>
      <c r="Q153" s="21"/>
      <c r="R153" s="21"/>
      <c r="S153" s="21"/>
      <c r="T153" s="21"/>
      <c r="U153" s="21"/>
      <c r="V153" s="21">
        <v>6</v>
      </c>
      <c r="W153" s="21"/>
      <c r="X153" s="21"/>
      <c r="Y153" s="21"/>
      <c r="Z153" s="21"/>
      <c r="AA153" s="21"/>
      <c r="AB153" s="21"/>
      <c r="AC153" s="21"/>
      <c r="AD153" s="21">
        <v>25</v>
      </c>
      <c r="AE153" s="21"/>
      <c r="AF153" s="21"/>
      <c r="AG153" s="21">
        <v>25</v>
      </c>
      <c r="AH153" s="21"/>
      <c r="AI153" s="21"/>
      <c r="AJ153" s="79">
        <f>B153+C153-E153-F153-G153-H153-I153-J153-K153-L153-M153-N153-O153-P153-Q153-R153-S153-T153-U153-V153-W153-X153-Y153-Z153-AA153-AB153-AC153-AD153-AE153-AF153-AG153-AH153-AI153</f>
        <v>16</v>
      </c>
      <c r="AK153" s="80">
        <f>D153+AJ153</f>
        <v>16</v>
      </c>
      <c r="AL153" s="6">
        <v>41</v>
      </c>
    </row>
    <row r="154" spans="1:38" ht="20.100000000000001" customHeight="1" thickBot="1">
      <c r="A154" s="5" t="s">
        <v>144</v>
      </c>
      <c r="B154" s="50">
        <v>83</v>
      </c>
      <c r="C154" s="50"/>
      <c r="D154" s="50"/>
      <c r="E154" s="14"/>
      <c r="F154" s="14"/>
      <c r="G154" s="14"/>
      <c r="H154" s="14"/>
      <c r="I154" s="14"/>
      <c r="J154" s="14"/>
      <c r="K154" s="14"/>
      <c r="L154" s="14"/>
      <c r="M154" s="14"/>
      <c r="N154" s="22"/>
      <c r="O154" s="22"/>
      <c r="P154" s="22"/>
      <c r="Q154" s="22"/>
      <c r="R154" s="22"/>
      <c r="S154" s="22"/>
      <c r="T154" s="22"/>
      <c r="U154" s="22"/>
      <c r="V154" s="22">
        <v>4</v>
      </c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79">
        <f>B154+C154-E154-F154-G154-H154-I154-J154-K154-L154-M154-N154-O154-P154-Q154-R154-S154-T154-U154-V154-W154-X154-Y154-Z154-AA154-AB154-AC154-AD154-AE154-AF154-AG154-AH154-AI154</f>
        <v>79</v>
      </c>
      <c r="AK154" s="80">
        <v>83</v>
      </c>
      <c r="AL154" s="6">
        <v>79</v>
      </c>
    </row>
  </sheetData>
  <mergeCells count="4">
    <mergeCell ref="A1:AK1"/>
    <mergeCell ref="AT110:AW110"/>
    <mergeCell ref="AT111:AT112"/>
    <mergeCell ref="AT114:AW114"/>
  </mergeCells>
  <pageMargins left="0.25" right="0.25" top="0.75" bottom="0.75" header="0.3" footer="0.3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4"/>
  <sheetViews>
    <sheetView topLeftCell="A34" workbookViewId="0">
      <selection activeCell="A37" sqref="A37"/>
    </sheetView>
  </sheetViews>
  <sheetFormatPr defaultRowHeight="12"/>
  <cols>
    <col min="1" max="1" width="24.85546875" style="6" customWidth="1"/>
    <col min="2" max="3" width="5.42578125" style="27" customWidth="1"/>
    <col min="4" max="4" width="7.5703125" style="27" customWidth="1"/>
    <col min="5" max="5" width="4" style="104" customWidth="1"/>
    <col min="6" max="6" width="3.140625" style="104" customWidth="1"/>
    <col min="7" max="7" width="4.140625" style="104" customWidth="1"/>
    <col min="8" max="8" width="3.140625" style="104" customWidth="1"/>
    <col min="9" max="9" width="3.5703125" style="104" customWidth="1"/>
    <col min="10" max="10" width="3.28515625" style="104" customWidth="1"/>
    <col min="11" max="12" width="3.140625" style="104" customWidth="1"/>
    <col min="13" max="13" width="3.28515625" style="104" customWidth="1"/>
    <col min="14" max="14" width="3.42578125" style="6" customWidth="1"/>
    <col min="15" max="19" width="3.140625" style="6" customWidth="1"/>
    <col min="20" max="20" width="4" style="6" customWidth="1"/>
    <col min="21" max="22" width="3.140625" style="6" customWidth="1"/>
    <col min="23" max="23" width="3.7109375" style="6" customWidth="1"/>
    <col min="24" max="25" width="3.140625" style="6" customWidth="1"/>
    <col min="26" max="26" width="3.7109375" style="6" customWidth="1"/>
    <col min="27" max="27" width="4" style="6" customWidth="1"/>
    <col min="28" max="28" width="3.140625" style="6" customWidth="1"/>
    <col min="29" max="29" width="3.42578125" style="6" customWidth="1"/>
    <col min="30" max="35" width="3.140625" style="6" customWidth="1"/>
    <col min="36" max="36" width="6.7109375" style="27" customWidth="1"/>
    <col min="37" max="37" width="13.5703125" style="76" customWidth="1"/>
    <col min="38" max="38" width="10.7109375" style="6" customWidth="1"/>
    <col min="39" max="39" width="16.5703125" style="6" customWidth="1"/>
    <col min="40" max="40" width="3.140625" style="6" customWidth="1"/>
    <col min="41" max="41" width="11.28515625" style="6" customWidth="1"/>
    <col min="42" max="42" width="12.42578125" style="6" customWidth="1"/>
    <col min="43" max="44" width="3.140625" style="6" customWidth="1"/>
    <col min="45" max="58" width="6.5703125" style="6" customWidth="1"/>
    <col min="59" max="59" width="7" style="6" customWidth="1"/>
    <col min="60" max="60" width="6.85546875" style="6" customWidth="1"/>
    <col min="61" max="16384" width="9.140625" style="6"/>
  </cols>
  <sheetData>
    <row r="1" spans="1:61" ht="22.5" customHeight="1">
      <c r="A1" s="422" t="s">
        <v>166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</row>
    <row r="2" spans="1:61" ht="12.75" customHeight="1" thickBot="1"/>
    <row r="3" spans="1:61" ht="13.5" customHeight="1" thickBot="1">
      <c r="A3" s="8"/>
      <c r="B3" s="47" t="s">
        <v>0</v>
      </c>
      <c r="C3" s="47" t="s">
        <v>123</v>
      </c>
      <c r="D3" s="55" t="s">
        <v>124</v>
      </c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9">
        <v>7</v>
      </c>
      <c r="L3" s="9">
        <v>8</v>
      </c>
      <c r="M3" s="9">
        <v>9</v>
      </c>
      <c r="N3" s="10">
        <v>10</v>
      </c>
      <c r="O3" s="10">
        <v>11</v>
      </c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0">
        <v>30</v>
      </c>
      <c r="AI3" s="10">
        <v>31</v>
      </c>
      <c r="AJ3" s="77" t="s">
        <v>25</v>
      </c>
      <c r="AK3" s="80" t="s">
        <v>125</v>
      </c>
    </row>
    <row r="4" spans="1:61" ht="21.75" thickBot="1">
      <c r="A4" s="39" t="s">
        <v>1</v>
      </c>
      <c r="B4" s="61"/>
      <c r="C4" s="61"/>
      <c r="D4" s="62"/>
      <c r="E4" s="63"/>
      <c r="F4" s="63"/>
      <c r="G4" s="63"/>
      <c r="H4" s="63"/>
      <c r="I4" s="63"/>
      <c r="J4" s="63"/>
      <c r="K4" s="63"/>
      <c r="L4" s="63"/>
      <c r="M4" s="63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78"/>
      <c r="AK4" s="80"/>
    </row>
    <row r="5" spans="1:61" ht="20.100000000000001" customHeight="1" thickBot="1">
      <c r="A5" s="36" t="s">
        <v>7</v>
      </c>
      <c r="B5" s="54">
        <v>913</v>
      </c>
      <c r="C5" s="54"/>
      <c r="D5" s="66"/>
      <c r="E5" s="19"/>
      <c r="F5" s="19"/>
      <c r="G5" s="19"/>
      <c r="H5" s="19">
        <v>13</v>
      </c>
      <c r="I5" s="19"/>
      <c r="J5" s="19"/>
      <c r="K5" s="19"/>
      <c r="L5" s="19"/>
      <c r="M5" s="19"/>
      <c r="N5" s="105">
        <v>105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>
        <v>27</v>
      </c>
      <c r="AF5" s="19"/>
      <c r="AG5" s="19"/>
      <c r="AH5" s="19"/>
      <c r="AI5" s="19"/>
      <c r="AJ5" s="79">
        <f>B5+C5-E5-F5-G5-H5-I5-J5-K5-L5-M5-N5-O5-P5-Q5-R5-S5-T5-U5-V5-W5-X5-Y5-Z5-AA5-AB5-AC5-AD5-AE5-AF5-AG5-AH5-AI5</f>
        <v>768</v>
      </c>
      <c r="AK5" s="80">
        <f>D5+AJ5</f>
        <v>768</v>
      </c>
      <c r="BI5" s="104"/>
    </row>
    <row r="6" spans="1:61" ht="20.100000000000001" customHeight="1" thickBot="1">
      <c r="A6" s="37" t="s">
        <v>8</v>
      </c>
      <c r="B6" s="49">
        <v>88</v>
      </c>
      <c r="C6" s="49">
        <v>290</v>
      </c>
      <c r="D6" s="56"/>
      <c r="E6" s="13"/>
      <c r="F6" s="13"/>
      <c r="G6" s="13"/>
      <c r="H6" s="13"/>
      <c r="I6" s="13"/>
      <c r="J6" s="13">
        <v>11</v>
      </c>
      <c r="K6" s="13"/>
      <c r="L6" s="13"/>
      <c r="M6" s="13"/>
      <c r="N6" s="13"/>
      <c r="O6" s="13"/>
      <c r="P6" s="13"/>
      <c r="Q6" s="13">
        <v>45</v>
      </c>
      <c r="R6" s="13"/>
      <c r="S6" s="13"/>
      <c r="T6" s="13"/>
      <c r="U6" s="13">
        <v>30</v>
      </c>
      <c r="V6" s="13"/>
      <c r="W6" s="13"/>
      <c r="X6" s="13"/>
      <c r="Y6" s="13"/>
      <c r="Z6" s="13"/>
      <c r="AA6" s="13">
        <v>2</v>
      </c>
      <c r="AB6" s="13"/>
      <c r="AC6" s="13"/>
      <c r="AD6" s="13"/>
      <c r="AE6" s="13"/>
      <c r="AF6" s="13"/>
      <c r="AG6" s="13"/>
      <c r="AH6" s="13"/>
      <c r="AI6" s="13"/>
      <c r="AJ6" s="79">
        <f>B6+C6-E6-F6-G6-H6-I6-J6-K6-L6-M6-N6-O6-P6-Q6-R6-S6-T6-U6-V6-W6-X6-Y6-Z6-AA6-AB6-AC6-AD6-AE6-AF6-AG6-AH6-AI6</f>
        <v>290</v>
      </c>
      <c r="AK6" s="80">
        <f t="shared" ref="AK6:AK29" si="0">D6+AJ6</f>
        <v>290</v>
      </c>
    </row>
    <row r="7" spans="1:61" ht="20.100000000000001" customHeight="1" thickBot="1">
      <c r="A7" s="38" t="s">
        <v>9</v>
      </c>
      <c r="B7" s="51">
        <v>27</v>
      </c>
      <c r="C7" s="51"/>
      <c r="D7" s="6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79">
        <f t="shared" ref="AJ7:AJ29" si="1">B7+C7-E7-F7-G7-H7-I7-J7-K7-L7-M7-N7-O7-P7-Q7-R7-S7-T7-U7-V7-W7-X7-Y7-Z7-AA7-AB7-AC7-AD7-AE7-AF7-AG7-AH7-AI7</f>
        <v>27</v>
      </c>
      <c r="AK7" s="80">
        <f t="shared" si="0"/>
        <v>27</v>
      </c>
    </row>
    <row r="8" spans="1:61" ht="20.100000000000001" customHeight="1" thickBot="1">
      <c r="A8" s="8" t="s">
        <v>164</v>
      </c>
      <c r="B8" s="47">
        <v>29</v>
      </c>
      <c r="C8" s="47"/>
      <c r="D8" s="5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79">
        <f t="shared" si="1"/>
        <v>29</v>
      </c>
      <c r="AK8" s="80">
        <f t="shared" si="0"/>
        <v>29</v>
      </c>
    </row>
    <row r="9" spans="1:61" ht="12.75" thickBot="1">
      <c r="D9" s="58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33"/>
    </row>
    <row r="10" spans="1:61" ht="21.75" thickBot="1">
      <c r="A10" s="1" t="s">
        <v>2</v>
      </c>
      <c r="B10" s="47"/>
      <c r="C10" s="47"/>
      <c r="D10" s="5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79"/>
      <c r="AK10" s="80"/>
    </row>
    <row r="11" spans="1:61" ht="20.100000000000001" customHeight="1" thickBot="1">
      <c r="A11" s="18" t="s">
        <v>115</v>
      </c>
      <c r="B11" s="53">
        <v>40</v>
      </c>
      <c r="C11" s="53"/>
      <c r="D11" s="71"/>
      <c r="E11" s="19"/>
      <c r="F11" s="19">
        <v>3</v>
      </c>
      <c r="G11" s="19"/>
      <c r="H11" s="19"/>
      <c r="I11" s="19">
        <v>5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79">
        <f t="shared" si="1"/>
        <v>32</v>
      </c>
      <c r="AK11" s="80">
        <f t="shared" si="0"/>
        <v>32</v>
      </c>
    </row>
    <row r="12" spans="1:61" ht="20.100000000000001" customHeight="1" thickBot="1">
      <c r="A12" s="35" t="s">
        <v>114</v>
      </c>
      <c r="B12" s="90">
        <v>288</v>
      </c>
      <c r="C12" s="90"/>
      <c r="D12" s="91"/>
      <c r="E12" s="92"/>
      <c r="F12" s="92"/>
      <c r="G12" s="92"/>
      <c r="H12" s="92"/>
      <c r="I12" s="92">
        <v>20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>
        <v>18</v>
      </c>
      <c r="AF12" s="92"/>
      <c r="AG12" s="92"/>
      <c r="AH12" s="92"/>
      <c r="AI12" s="92"/>
      <c r="AJ12" s="79">
        <f t="shared" si="1"/>
        <v>250</v>
      </c>
      <c r="AK12" s="80">
        <f t="shared" si="0"/>
        <v>250</v>
      </c>
    </row>
    <row r="13" spans="1:61" ht="20.100000000000001" customHeight="1" thickBot="1">
      <c r="A13" s="18" t="s">
        <v>3</v>
      </c>
      <c r="B13" s="53">
        <v>351</v>
      </c>
      <c r="C13" s="53">
        <v>1</v>
      </c>
      <c r="D13" s="7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>
        <v>10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79">
        <f t="shared" si="1"/>
        <v>342</v>
      </c>
      <c r="AK13" s="80">
        <f t="shared" si="0"/>
        <v>342</v>
      </c>
    </row>
    <row r="14" spans="1:61" ht="20.100000000000001" customHeight="1" thickBot="1">
      <c r="A14" s="4" t="s">
        <v>15</v>
      </c>
      <c r="B14" s="34">
        <v>48</v>
      </c>
      <c r="C14" s="34"/>
      <c r="D14" s="59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79">
        <f t="shared" si="1"/>
        <v>48</v>
      </c>
      <c r="AK14" s="80">
        <f t="shared" si="0"/>
        <v>48</v>
      </c>
    </row>
    <row r="15" spans="1:61" ht="20.100000000000001" customHeight="1" thickBot="1">
      <c r="A15" s="4" t="s">
        <v>148</v>
      </c>
      <c r="B15" s="34">
        <v>196</v>
      </c>
      <c r="C15" s="34"/>
      <c r="D15" s="59"/>
      <c r="E15" s="13"/>
      <c r="F15" s="13"/>
      <c r="G15" s="13"/>
      <c r="H15" s="13">
        <v>16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>
        <v>3</v>
      </c>
      <c r="AG15" s="13"/>
      <c r="AH15" s="13"/>
      <c r="AI15" s="13"/>
      <c r="AJ15" s="79">
        <f t="shared" si="1"/>
        <v>177</v>
      </c>
      <c r="AK15" s="80">
        <f t="shared" si="0"/>
        <v>177</v>
      </c>
    </row>
    <row r="16" spans="1:61" ht="20.100000000000001" customHeight="1" thickBot="1">
      <c r="A16" s="4" t="s">
        <v>13</v>
      </c>
      <c r="B16" s="34">
        <v>265</v>
      </c>
      <c r="C16" s="34"/>
      <c r="D16" s="59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79">
        <f t="shared" si="1"/>
        <v>265</v>
      </c>
      <c r="AK16" s="80">
        <f t="shared" si="0"/>
        <v>265</v>
      </c>
    </row>
    <row r="17" spans="1:37" ht="20.100000000000001" customHeight="1" thickBot="1">
      <c r="A17" s="4" t="s">
        <v>14</v>
      </c>
      <c r="B17" s="34">
        <v>100</v>
      </c>
      <c r="C17" s="34"/>
      <c r="D17" s="5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79">
        <f t="shared" si="1"/>
        <v>100</v>
      </c>
      <c r="AK17" s="80">
        <f t="shared" si="0"/>
        <v>100</v>
      </c>
    </row>
    <row r="18" spans="1:37" ht="20.100000000000001" customHeight="1" thickBot="1">
      <c r="A18" s="93" t="s">
        <v>16</v>
      </c>
      <c r="B18" s="72">
        <v>3</v>
      </c>
      <c r="C18" s="72"/>
      <c r="D18" s="8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79">
        <f t="shared" si="1"/>
        <v>3</v>
      </c>
      <c r="AK18" s="80">
        <f t="shared" si="0"/>
        <v>3</v>
      </c>
    </row>
    <row r="19" spans="1:37" ht="20.100000000000001" customHeight="1" thickBot="1">
      <c r="A19" s="40" t="s">
        <v>161</v>
      </c>
      <c r="B19" s="52">
        <v>6</v>
      </c>
      <c r="C19" s="52"/>
      <c r="D19" s="6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79">
        <f t="shared" si="1"/>
        <v>6</v>
      </c>
      <c r="AK19" s="80">
        <f t="shared" si="0"/>
        <v>6</v>
      </c>
    </row>
    <row r="20" spans="1:37" ht="20.100000000000001" customHeight="1" thickBot="1">
      <c r="A20" s="8" t="s">
        <v>162</v>
      </c>
      <c r="B20" s="47">
        <v>9</v>
      </c>
      <c r="C20" s="47"/>
      <c r="D20" s="5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79">
        <f t="shared" si="1"/>
        <v>9</v>
      </c>
      <c r="AK20" s="80">
        <f t="shared" si="0"/>
        <v>9</v>
      </c>
    </row>
    <row r="21" spans="1:37" ht="20.100000000000001" customHeight="1" thickBot="1">
      <c r="A21" s="8" t="s">
        <v>19</v>
      </c>
      <c r="B21" s="47">
        <v>39</v>
      </c>
      <c r="C21" s="47"/>
      <c r="D21" s="5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79">
        <f t="shared" si="1"/>
        <v>39</v>
      </c>
      <c r="AK21" s="80">
        <f t="shared" si="0"/>
        <v>39</v>
      </c>
    </row>
    <row r="22" spans="1:37" ht="12.75" thickBot="1">
      <c r="D22" s="58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33"/>
    </row>
    <row r="23" spans="1:37" ht="21.75" thickBot="1">
      <c r="A23" s="67" t="s">
        <v>4</v>
      </c>
      <c r="B23" s="68"/>
      <c r="C23" s="68"/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9"/>
      <c r="AK23" s="80"/>
    </row>
    <row r="24" spans="1:37" ht="20.100000000000001" customHeight="1" thickBot="1">
      <c r="A24" s="18" t="s">
        <v>20</v>
      </c>
      <c r="B24" s="53">
        <v>2762</v>
      </c>
      <c r="C24" s="53"/>
      <c r="D24" s="71"/>
      <c r="E24" s="19"/>
      <c r="F24" s="19">
        <v>4</v>
      </c>
      <c r="G24" s="19"/>
      <c r="H24" s="19"/>
      <c r="I24" s="19">
        <v>12</v>
      </c>
      <c r="J24" s="19"/>
      <c r="K24" s="19"/>
      <c r="L24" s="19"/>
      <c r="M24" s="19"/>
      <c r="N24" s="19"/>
      <c r="O24" s="19"/>
      <c r="P24" s="19">
        <v>8</v>
      </c>
      <c r="Q24" s="19"/>
      <c r="R24" s="19"/>
      <c r="S24" s="19">
        <v>12</v>
      </c>
      <c r="T24" s="19">
        <v>16</v>
      </c>
      <c r="U24" s="19">
        <v>30</v>
      </c>
      <c r="V24" s="19">
        <v>52</v>
      </c>
      <c r="W24" s="19">
        <v>58</v>
      </c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79">
        <f t="shared" si="1"/>
        <v>2570</v>
      </c>
      <c r="AK24" s="80">
        <f t="shared" si="0"/>
        <v>2570</v>
      </c>
    </row>
    <row r="25" spans="1:37" ht="20.100000000000001" customHeight="1" thickBot="1">
      <c r="A25" s="4" t="s">
        <v>21</v>
      </c>
      <c r="B25" s="34">
        <v>2093</v>
      </c>
      <c r="C25" s="34"/>
      <c r="D25" s="59"/>
      <c r="E25" s="13">
        <v>9</v>
      </c>
      <c r="F25" s="13">
        <v>13</v>
      </c>
      <c r="G25" s="13"/>
      <c r="H25" s="13"/>
      <c r="I25" s="13">
        <v>16</v>
      </c>
      <c r="J25" s="13"/>
      <c r="K25" s="13"/>
      <c r="L25" s="13"/>
      <c r="M25" s="13"/>
      <c r="N25" s="13"/>
      <c r="O25" s="13"/>
      <c r="P25" s="13"/>
      <c r="Q25" s="13">
        <v>2</v>
      </c>
      <c r="R25" s="13"/>
      <c r="S25" s="13"/>
      <c r="T25" s="13">
        <v>2</v>
      </c>
      <c r="U25" s="13">
        <v>70</v>
      </c>
      <c r="V25" s="13">
        <v>18</v>
      </c>
      <c r="W25" s="13">
        <v>31</v>
      </c>
      <c r="X25" s="13"/>
      <c r="Y25" s="13"/>
      <c r="Z25" s="13"/>
      <c r="AA25" s="13"/>
      <c r="AB25" s="13"/>
      <c r="AC25" s="13">
        <v>7</v>
      </c>
      <c r="AD25" s="13"/>
      <c r="AE25" s="13"/>
      <c r="AF25" s="13"/>
      <c r="AG25" s="13"/>
      <c r="AH25" s="13"/>
      <c r="AI25" s="13"/>
      <c r="AJ25" s="79">
        <f t="shared" si="1"/>
        <v>1925</v>
      </c>
      <c r="AK25" s="80">
        <f t="shared" si="0"/>
        <v>1925</v>
      </c>
    </row>
    <row r="26" spans="1:37" ht="20.100000000000001" customHeight="1" thickBot="1">
      <c r="A26" s="4" t="s">
        <v>22</v>
      </c>
      <c r="B26" s="34">
        <v>2103</v>
      </c>
      <c r="C26" s="34"/>
      <c r="D26" s="59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79">
        <f t="shared" si="1"/>
        <v>2103</v>
      </c>
      <c r="AK26" s="80">
        <f t="shared" si="0"/>
        <v>2103</v>
      </c>
    </row>
    <row r="27" spans="1:37" ht="20.100000000000001" customHeight="1" thickBot="1">
      <c r="A27" s="5" t="s">
        <v>23</v>
      </c>
      <c r="B27" s="50">
        <v>1514</v>
      </c>
      <c r="C27" s="50"/>
      <c r="D27" s="5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79">
        <f t="shared" si="1"/>
        <v>1514</v>
      </c>
      <c r="AK27" s="80">
        <f t="shared" si="0"/>
        <v>1514</v>
      </c>
    </row>
    <row r="28" spans="1:37" ht="20.100000000000001" customHeight="1" thickBot="1">
      <c r="A28" s="38" t="s">
        <v>121</v>
      </c>
      <c r="B28" s="51">
        <v>1793</v>
      </c>
      <c r="C28" s="51"/>
      <c r="D28" s="60"/>
      <c r="E28" s="14">
        <v>5</v>
      </c>
      <c r="F28" s="14">
        <v>5</v>
      </c>
      <c r="G28" s="14"/>
      <c r="H28" s="14"/>
      <c r="I28" s="14">
        <v>1</v>
      </c>
      <c r="J28" s="14"/>
      <c r="K28" s="14"/>
      <c r="L28" s="14"/>
      <c r="M28" s="14"/>
      <c r="N28" s="14"/>
      <c r="O28" s="14"/>
      <c r="P28" s="14">
        <v>42</v>
      </c>
      <c r="Q28" s="14"/>
      <c r="R28" s="14"/>
      <c r="S28" s="14">
        <v>7</v>
      </c>
      <c r="T28" s="14">
        <v>13</v>
      </c>
      <c r="U28" s="14">
        <v>26</v>
      </c>
      <c r="V28" s="14">
        <v>4</v>
      </c>
      <c r="W28" s="14"/>
      <c r="X28" s="14"/>
      <c r="Y28" s="14"/>
      <c r="Z28" s="14"/>
      <c r="AA28" s="14"/>
      <c r="AB28" s="14"/>
      <c r="AC28" s="14">
        <v>4</v>
      </c>
      <c r="AD28" s="14"/>
      <c r="AE28" s="14"/>
      <c r="AF28" s="14"/>
      <c r="AG28" s="14">
        <v>3</v>
      </c>
      <c r="AH28" s="14"/>
      <c r="AI28" s="14"/>
      <c r="AJ28" s="79">
        <f>B28+C28-E28-F28-G28-H28-I28-J28-K28-L28-M28-N28-O28-P28-Q28-R28-S28-T28-U28-V28-W28-X28-Y28-Z28-AA28-AB28-AC28-AD28-AE28-AF28-AG28-AH28-AI28</f>
        <v>1683</v>
      </c>
      <c r="AK28" s="80">
        <f>D28+AJ28</f>
        <v>1683</v>
      </c>
    </row>
    <row r="29" spans="1:37" ht="20.100000000000001" customHeight="1">
      <c r="A29" s="36" t="s">
        <v>122</v>
      </c>
      <c r="B29" s="54">
        <v>2655</v>
      </c>
      <c r="C29" s="54"/>
      <c r="D29" s="66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79">
        <f t="shared" si="1"/>
        <v>2655</v>
      </c>
      <c r="AK29" s="80">
        <f t="shared" si="0"/>
        <v>2655</v>
      </c>
    </row>
    <row r="31" spans="1:37"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</row>
    <row r="32" spans="1:37" ht="12.75" thickBot="1"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</row>
    <row r="33" spans="1:37" ht="12.75" thickBot="1">
      <c r="A33" s="8"/>
      <c r="B33" s="47" t="s">
        <v>0</v>
      </c>
      <c r="C33" s="47" t="s">
        <v>123</v>
      </c>
      <c r="D33" s="55" t="s">
        <v>124</v>
      </c>
      <c r="E33" s="9">
        <v>1</v>
      </c>
      <c r="F33" s="9">
        <v>2</v>
      </c>
      <c r="G33" s="9">
        <v>3</v>
      </c>
      <c r="H33" s="9">
        <v>4</v>
      </c>
      <c r="I33" s="9">
        <v>5</v>
      </c>
      <c r="J33" s="9">
        <v>6</v>
      </c>
      <c r="K33" s="9">
        <v>7</v>
      </c>
      <c r="L33" s="9">
        <v>8</v>
      </c>
      <c r="M33" s="9">
        <v>9</v>
      </c>
      <c r="N33" s="10">
        <v>10</v>
      </c>
      <c r="O33" s="10">
        <v>11</v>
      </c>
      <c r="P33" s="10">
        <v>12</v>
      </c>
      <c r="Q33" s="10">
        <v>13</v>
      </c>
      <c r="R33" s="10">
        <v>14</v>
      </c>
      <c r="S33" s="10">
        <v>15</v>
      </c>
      <c r="T33" s="10">
        <v>16</v>
      </c>
      <c r="U33" s="10">
        <v>17</v>
      </c>
      <c r="V33" s="10">
        <v>18</v>
      </c>
      <c r="W33" s="10">
        <v>19</v>
      </c>
      <c r="X33" s="10">
        <v>20</v>
      </c>
      <c r="Y33" s="10">
        <v>21</v>
      </c>
      <c r="Z33" s="10">
        <v>22</v>
      </c>
      <c r="AA33" s="10">
        <v>23</v>
      </c>
      <c r="AB33" s="10">
        <v>24</v>
      </c>
      <c r="AC33" s="10">
        <v>25</v>
      </c>
      <c r="AD33" s="10">
        <v>26</v>
      </c>
      <c r="AE33" s="10">
        <v>27</v>
      </c>
      <c r="AF33" s="10">
        <v>28</v>
      </c>
      <c r="AG33" s="10">
        <v>29</v>
      </c>
      <c r="AH33" s="10">
        <v>30</v>
      </c>
      <c r="AI33" s="10">
        <v>31</v>
      </c>
      <c r="AJ33" s="77" t="s">
        <v>25</v>
      </c>
      <c r="AK33" s="80" t="s">
        <v>125</v>
      </c>
    </row>
    <row r="34" spans="1:37" ht="21.75" thickBot="1">
      <c r="A34" s="39" t="s">
        <v>6</v>
      </c>
      <c r="B34" s="61"/>
      <c r="C34" s="61"/>
      <c r="D34" s="61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78"/>
      <c r="AK34" s="80"/>
    </row>
    <row r="35" spans="1:37" ht="18" customHeight="1" thickBot="1">
      <c r="A35" s="18" t="s">
        <v>163</v>
      </c>
      <c r="B35" s="53">
        <v>700</v>
      </c>
      <c r="C35" s="53"/>
      <c r="D35" s="71"/>
      <c r="E35" s="19"/>
      <c r="F35" s="19"/>
      <c r="G35" s="19"/>
      <c r="H35" s="19"/>
      <c r="I35" s="19"/>
      <c r="J35" s="19"/>
      <c r="K35" s="19"/>
      <c r="L35" s="19"/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>
        <v>30</v>
      </c>
      <c r="AD35" s="20"/>
      <c r="AE35" s="20"/>
      <c r="AF35" s="20"/>
      <c r="AG35" s="20"/>
      <c r="AH35" s="20">
        <v>6</v>
      </c>
      <c r="AI35" s="20"/>
      <c r="AJ35" s="79">
        <f>B35+C35-E35-F35-G35-H35-I35-J35-K35-L35-M35-N35-O35-P35-Q35-R35-S35-T35-U35-V35-W35-X35-Y35-Z35-AA35-AB35-AC35-AD35-AE35-AF35-AG35-AH35-AI35</f>
        <v>664</v>
      </c>
      <c r="AK35" s="80">
        <f>D35+AJ35</f>
        <v>664</v>
      </c>
    </row>
    <row r="36" spans="1:37" ht="18" customHeight="1" thickBot="1">
      <c r="A36" s="4" t="s">
        <v>27</v>
      </c>
      <c r="B36" s="34">
        <v>21</v>
      </c>
      <c r="C36" s="34"/>
      <c r="D36" s="59"/>
      <c r="E36" s="13"/>
      <c r="F36" s="13"/>
      <c r="G36" s="13"/>
      <c r="H36" s="13"/>
      <c r="I36" s="13"/>
      <c r="J36" s="13"/>
      <c r="K36" s="13"/>
      <c r="L36" s="13"/>
      <c r="M36" s="1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79">
        <f t="shared" ref="AJ36:AJ62" si="2">B36+C36-E36-F36-G36-H36-I36-J36-K36-L36-M36-N36-O36-P36-Q36-R36-S36-T36-U36-V36-W36-X36-Y36-Z36-AA36-AB36-AC36-AD36-AE36-AF36-AG36-AH36-AI36</f>
        <v>21</v>
      </c>
      <c r="AK36" s="80">
        <f t="shared" ref="AK36:AK62" si="3">D36+AJ36</f>
        <v>21</v>
      </c>
    </row>
    <row r="37" spans="1:37" ht="18" customHeight="1" thickBot="1">
      <c r="A37" s="4" t="s">
        <v>241</v>
      </c>
      <c r="B37" s="34">
        <v>1274</v>
      </c>
      <c r="C37" s="34"/>
      <c r="D37" s="59"/>
      <c r="E37" s="13"/>
      <c r="F37" s="13"/>
      <c r="G37" s="13"/>
      <c r="H37" s="13"/>
      <c r="I37" s="13"/>
      <c r="J37" s="13"/>
      <c r="K37" s="13"/>
      <c r="L37" s="13"/>
      <c r="M37" s="1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79">
        <f t="shared" si="2"/>
        <v>1274</v>
      </c>
      <c r="AK37" s="80">
        <f t="shared" si="3"/>
        <v>1274</v>
      </c>
    </row>
    <row r="38" spans="1:37" ht="18" customHeight="1" thickBot="1">
      <c r="A38" s="4" t="s">
        <v>154</v>
      </c>
      <c r="B38" s="34">
        <v>1276</v>
      </c>
      <c r="C38" s="34"/>
      <c r="D38" s="59"/>
      <c r="E38" s="13"/>
      <c r="F38" s="13"/>
      <c r="G38" s="13"/>
      <c r="H38" s="13"/>
      <c r="I38" s="13"/>
      <c r="J38" s="13"/>
      <c r="K38" s="13"/>
      <c r="L38" s="13"/>
      <c r="M38" s="1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79">
        <f t="shared" si="2"/>
        <v>1276</v>
      </c>
      <c r="AK38" s="80">
        <f t="shared" si="3"/>
        <v>1276</v>
      </c>
    </row>
    <row r="39" spans="1:37" ht="18" customHeight="1" thickBot="1">
      <c r="A39" s="4" t="s">
        <v>153</v>
      </c>
      <c r="B39" s="90">
        <v>165</v>
      </c>
      <c r="C39" s="90"/>
      <c r="D39" s="91"/>
      <c r="E39" s="92"/>
      <c r="F39" s="92"/>
      <c r="G39" s="92"/>
      <c r="H39" s="92"/>
      <c r="I39" s="92">
        <v>12</v>
      </c>
      <c r="J39" s="92"/>
      <c r="K39" s="92"/>
      <c r="L39" s="92"/>
      <c r="M39" s="92"/>
      <c r="N39" s="97"/>
      <c r="O39" s="97">
        <v>3</v>
      </c>
      <c r="P39" s="97"/>
      <c r="Q39" s="97"/>
      <c r="R39" s="97"/>
      <c r="S39" s="97"/>
      <c r="T39" s="97"/>
      <c r="U39" s="97">
        <v>25</v>
      </c>
      <c r="V39" s="97"/>
      <c r="W39" s="97"/>
      <c r="X39" s="97"/>
      <c r="Y39" s="97"/>
      <c r="Z39" s="97"/>
      <c r="AA39" s="97"/>
      <c r="AB39" s="97">
        <v>12</v>
      </c>
      <c r="AC39" s="97"/>
      <c r="AD39" s="97"/>
      <c r="AE39" s="97"/>
      <c r="AF39" s="97"/>
      <c r="AG39" s="97">
        <v>54</v>
      </c>
      <c r="AH39" s="97"/>
      <c r="AI39" s="97"/>
      <c r="AJ39" s="79">
        <f t="shared" si="2"/>
        <v>59</v>
      </c>
      <c r="AK39" s="80">
        <f t="shared" si="3"/>
        <v>59</v>
      </c>
    </row>
    <row r="40" spans="1:37" ht="18" customHeight="1" thickBot="1">
      <c r="A40" s="5" t="s">
        <v>29</v>
      </c>
      <c r="B40" s="50">
        <v>16</v>
      </c>
      <c r="C40" s="50">
        <v>9</v>
      </c>
      <c r="D40" s="57"/>
      <c r="E40" s="14"/>
      <c r="F40" s="14"/>
      <c r="G40" s="14"/>
      <c r="H40" s="14"/>
      <c r="I40" s="14"/>
      <c r="J40" s="14"/>
      <c r="K40" s="14"/>
      <c r="L40" s="14"/>
      <c r="M40" s="14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79">
        <f t="shared" si="2"/>
        <v>25</v>
      </c>
      <c r="AK40" s="80">
        <f t="shared" si="3"/>
        <v>25</v>
      </c>
    </row>
    <row r="41" spans="1:37" ht="18" customHeight="1" thickBot="1">
      <c r="A41" s="18" t="s">
        <v>31</v>
      </c>
      <c r="B41" s="54">
        <v>1296</v>
      </c>
      <c r="C41" s="54"/>
      <c r="D41" s="66"/>
      <c r="E41" s="19">
        <v>1</v>
      </c>
      <c r="F41" s="19"/>
      <c r="G41" s="19">
        <v>8</v>
      </c>
      <c r="H41" s="19"/>
      <c r="I41" s="19">
        <v>12</v>
      </c>
      <c r="J41" s="19"/>
      <c r="K41" s="19"/>
      <c r="L41" s="19"/>
      <c r="M41" s="19">
        <v>8</v>
      </c>
      <c r="N41" s="20"/>
      <c r="O41" s="20">
        <v>9</v>
      </c>
      <c r="P41" s="20"/>
      <c r="Q41" s="20"/>
      <c r="R41" s="20"/>
      <c r="S41" s="20"/>
      <c r="T41" s="20"/>
      <c r="U41" s="20">
        <v>12</v>
      </c>
      <c r="V41" s="20"/>
      <c r="W41" s="20"/>
      <c r="X41" s="20"/>
      <c r="Y41" s="20"/>
      <c r="Z41" s="20"/>
      <c r="AA41" s="20"/>
      <c r="AB41" s="20">
        <v>6</v>
      </c>
      <c r="AC41" s="20"/>
      <c r="AD41" s="20"/>
      <c r="AE41" s="20"/>
      <c r="AF41" s="20"/>
      <c r="AG41" s="20"/>
      <c r="AH41" s="20"/>
      <c r="AI41" s="20"/>
      <c r="AJ41" s="79">
        <f t="shared" si="2"/>
        <v>1240</v>
      </c>
      <c r="AK41" s="80">
        <f t="shared" si="3"/>
        <v>1240</v>
      </c>
    </row>
    <row r="42" spans="1:37" ht="18" customHeight="1" thickBot="1">
      <c r="A42" s="40" t="s">
        <v>30</v>
      </c>
      <c r="B42" s="72">
        <v>8</v>
      </c>
      <c r="C42" s="72"/>
      <c r="D42" s="83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79">
        <f t="shared" si="2"/>
        <v>8</v>
      </c>
      <c r="AK42" s="80">
        <f t="shared" si="3"/>
        <v>8</v>
      </c>
    </row>
    <row r="43" spans="1:37" ht="18" customHeight="1" thickBot="1">
      <c r="A43" s="18" t="s">
        <v>32</v>
      </c>
      <c r="B43" s="53">
        <v>198</v>
      </c>
      <c r="C43" s="53"/>
      <c r="D43" s="71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20"/>
      <c r="P43" s="20"/>
      <c r="Q43" s="20"/>
      <c r="R43" s="20"/>
      <c r="S43" s="20"/>
      <c r="T43" s="20"/>
      <c r="U43" s="20">
        <v>6</v>
      </c>
      <c r="V43" s="20"/>
      <c r="W43" s="20"/>
      <c r="X43" s="20"/>
      <c r="Y43" s="20"/>
      <c r="Z43" s="20"/>
      <c r="AA43" s="20">
        <v>8</v>
      </c>
      <c r="AB43" s="20"/>
      <c r="AC43" s="20"/>
      <c r="AD43" s="20"/>
      <c r="AE43" s="20">
        <v>2</v>
      </c>
      <c r="AF43" s="20"/>
      <c r="AG43" s="20"/>
      <c r="AH43" s="20"/>
      <c r="AI43" s="20"/>
      <c r="AJ43" s="79">
        <f t="shared" si="2"/>
        <v>182</v>
      </c>
      <c r="AK43" s="80">
        <f t="shared" si="3"/>
        <v>182</v>
      </c>
    </row>
    <row r="44" spans="1:37" ht="18" customHeight="1" thickBot="1">
      <c r="A44" s="5" t="s">
        <v>33</v>
      </c>
      <c r="B44" s="50">
        <v>149</v>
      </c>
      <c r="C44" s="50"/>
      <c r="D44" s="57"/>
      <c r="E44" s="14"/>
      <c r="F44" s="14"/>
      <c r="G44" s="14"/>
      <c r="H44" s="14"/>
      <c r="I44" s="14"/>
      <c r="J44" s="14"/>
      <c r="K44" s="14"/>
      <c r="L44" s="14"/>
      <c r="M44" s="14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79">
        <f t="shared" si="2"/>
        <v>149</v>
      </c>
      <c r="AK44" s="80">
        <f t="shared" si="3"/>
        <v>149</v>
      </c>
    </row>
    <row r="45" spans="1:37" ht="18" customHeight="1" thickBot="1">
      <c r="A45" s="73" t="s">
        <v>34</v>
      </c>
      <c r="B45" s="68">
        <v>20</v>
      </c>
      <c r="C45" s="68"/>
      <c r="D45" s="69"/>
      <c r="E45" s="70"/>
      <c r="F45" s="70"/>
      <c r="G45" s="70"/>
      <c r="H45" s="70"/>
      <c r="I45" s="70"/>
      <c r="J45" s="70"/>
      <c r="K45" s="70"/>
      <c r="L45" s="70"/>
      <c r="M45" s="70"/>
      <c r="N45" s="75"/>
      <c r="O45" s="75"/>
      <c r="P45" s="75"/>
      <c r="Q45" s="75"/>
      <c r="R45" s="75"/>
      <c r="S45" s="75"/>
      <c r="T45" s="75"/>
      <c r="U45" s="75">
        <v>8</v>
      </c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9">
        <f t="shared" si="2"/>
        <v>12</v>
      </c>
      <c r="AK45" s="80">
        <f t="shared" si="3"/>
        <v>12</v>
      </c>
    </row>
    <row r="46" spans="1:37" ht="18" customHeight="1" thickBot="1">
      <c r="A46" s="21" t="s">
        <v>132</v>
      </c>
      <c r="B46" s="34">
        <v>170</v>
      </c>
      <c r="C46" s="34"/>
      <c r="D46" s="59"/>
      <c r="E46" s="13"/>
      <c r="F46" s="13"/>
      <c r="G46" s="13"/>
      <c r="H46" s="13"/>
      <c r="I46" s="13"/>
      <c r="J46" s="13"/>
      <c r="K46" s="13"/>
      <c r="L46" s="13"/>
      <c r="M46" s="13"/>
      <c r="N46" s="21"/>
      <c r="O46" s="21"/>
      <c r="P46" s="21"/>
      <c r="Q46" s="21"/>
      <c r="R46" s="21"/>
      <c r="S46" s="21"/>
      <c r="T46" s="21"/>
      <c r="U46" s="21">
        <v>6</v>
      </c>
      <c r="V46" s="21"/>
      <c r="W46" s="21"/>
      <c r="X46" s="21"/>
      <c r="Y46" s="21"/>
      <c r="Z46" s="21"/>
      <c r="AA46" s="21"/>
      <c r="AB46" s="21">
        <v>8</v>
      </c>
      <c r="AC46" s="21"/>
      <c r="AD46" s="21"/>
      <c r="AE46" s="21"/>
      <c r="AF46" s="21"/>
      <c r="AG46" s="21"/>
      <c r="AH46" s="21"/>
      <c r="AI46" s="21"/>
      <c r="AJ46" s="79">
        <f t="shared" si="2"/>
        <v>156</v>
      </c>
      <c r="AK46" s="80">
        <f t="shared" si="3"/>
        <v>156</v>
      </c>
    </row>
    <row r="47" spans="1:37" ht="18" customHeight="1" thickBot="1">
      <c r="A47" s="40" t="s">
        <v>116</v>
      </c>
      <c r="B47" s="72">
        <v>5</v>
      </c>
      <c r="C47" s="72"/>
      <c r="D47" s="83"/>
      <c r="E47" s="16"/>
      <c r="F47" s="16"/>
      <c r="G47" s="16"/>
      <c r="H47" s="16"/>
      <c r="I47" s="16"/>
      <c r="J47" s="16"/>
      <c r="K47" s="16"/>
      <c r="L47" s="16"/>
      <c r="M47" s="16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79">
        <f t="shared" si="2"/>
        <v>5</v>
      </c>
      <c r="AK47" s="80">
        <f t="shared" si="3"/>
        <v>5</v>
      </c>
    </row>
    <row r="48" spans="1:37" ht="18.75" customHeight="1" thickBot="1">
      <c r="A48" s="18" t="s">
        <v>110</v>
      </c>
      <c r="B48" s="53">
        <v>65</v>
      </c>
      <c r="C48" s="53"/>
      <c r="D48" s="71"/>
      <c r="E48" s="19">
        <v>1</v>
      </c>
      <c r="F48" s="19"/>
      <c r="G48" s="19"/>
      <c r="H48" s="19"/>
      <c r="I48" s="19">
        <v>1</v>
      </c>
      <c r="J48" s="19"/>
      <c r="K48" s="19"/>
      <c r="L48" s="19"/>
      <c r="M48" s="19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79">
        <f t="shared" si="2"/>
        <v>63</v>
      </c>
      <c r="AK48" s="80">
        <f t="shared" si="3"/>
        <v>63</v>
      </c>
    </row>
    <row r="49" spans="1:37" ht="18" customHeight="1" thickBot="1">
      <c r="A49" s="4" t="s">
        <v>109</v>
      </c>
      <c r="B49" s="34">
        <v>0</v>
      </c>
      <c r="C49" s="34"/>
      <c r="D49" s="59"/>
      <c r="E49" s="13"/>
      <c r="F49" s="13"/>
      <c r="G49" s="13"/>
      <c r="H49" s="13"/>
      <c r="I49" s="13"/>
      <c r="J49" s="13"/>
      <c r="K49" s="13"/>
      <c r="L49" s="13"/>
      <c r="M49" s="13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79">
        <f t="shared" si="2"/>
        <v>0</v>
      </c>
      <c r="AK49" s="80">
        <f t="shared" si="3"/>
        <v>0</v>
      </c>
    </row>
    <row r="50" spans="1:37" ht="18" customHeight="1" thickBot="1">
      <c r="A50" s="4" t="s">
        <v>39</v>
      </c>
      <c r="B50" s="34">
        <v>20</v>
      </c>
      <c r="C50" s="34"/>
      <c r="D50" s="59"/>
      <c r="E50" s="13"/>
      <c r="F50" s="13"/>
      <c r="G50" s="13"/>
      <c r="H50" s="13"/>
      <c r="I50" s="13"/>
      <c r="J50" s="13"/>
      <c r="K50" s="13"/>
      <c r="L50" s="13"/>
      <c r="M50" s="13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79">
        <f t="shared" si="2"/>
        <v>20</v>
      </c>
      <c r="AK50" s="80">
        <f t="shared" si="3"/>
        <v>20</v>
      </c>
    </row>
    <row r="51" spans="1:37" ht="18" customHeight="1" thickBot="1">
      <c r="A51" s="21" t="s">
        <v>49</v>
      </c>
      <c r="B51" s="34">
        <v>60</v>
      </c>
      <c r="C51" s="34"/>
      <c r="D51" s="59"/>
      <c r="E51" s="13"/>
      <c r="F51" s="13"/>
      <c r="G51" s="13"/>
      <c r="H51" s="13"/>
      <c r="I51" s="13"/>
      <c r="J51" s="13"/>
      <c r="K51" s="13"/>
      <c r="L51" s="13"/>
      <c r="M51" s="13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79">
        <f t="shared" si="2"/>
        <v>60</v>
      </c>
      <c r="AK51" s="80">
        <f t="shared" si="3"/>
        <v>60</v>
      </c>
    </row>
    <row r="52" spans="1:37" ht="18" customHeight="1" thickBot="1">
      <c r="A52" s="21" t="s">
        <v>38</v>
      </c>
      <c r="B52" s="48">
        <v>47</v>
      </c>
      <c r="C52" s="48"/>
      <c r="D52" s="85"/>
      <c r="E52" s="11">
        <v>3</v>
      </c>
      <c r="F52" s="11"/>
      <c r="G52" s="11"/>
      <c r="H52" s="11"/>
      <c r="I52" s="11"/>
      <c r="J52" s="11"/>
      <c r="K52" s="11"/>
      <c r="L52" s="11"/>
      <c r="M52" s="11">
        <v>9</v>
      </c>
      <c r="N52" s="12"/>
      <c r="O52" s="12"/>
      <c r="P52" s="12"/>
      <c r="Q52" s="12"/>
      <c r="R52" s="12"/>
      <c r="S52" s="12">
        <v>2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>
        <v>7</v>
      </c>
      <c r="AG52" s="12"/>
      <c r="AH52" s="12"/>
      <c r="AI52" s="12"/>
      <c r="AJ52" s="79">
        <f t="shared" si="2"/>
        <v>26</v>
      </c>
      <c r="AK52" s="80">
        <f t="shared" si="3"/>
        <v>26</v>
      </c>
    </row>
    <row r="53" spans="1:37" ht="18" customHeight="1" thickBot="1">
      <c r="A53" s="5" t="s">
        <v>111</v>
      </c>
      <c r="B53" s="50">
        <v>8</v>
      </c>
      <c r="C53" s="50"/>
      <c r="D53" s="57"/>
      <c r="E53" s="14"/>
      <c r="F53" s="14"/>
      <c r="G53" s="14"/>
      <c r="H53" s="14"/>
      <c r="I53" s="14"/>
      <c r="J53" s="14"/>
      <c r="K53" s="14"/>
      <c r="L53" s="14"/>
      <c r="M53" s="14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79">
        <f t="shared" si="2"/>
        <v>8</v>
      </c>
      <c r="AK53" s="80">
        <f t="shared" si="3"/>
        <v>8</v>
      </c>
    </row>
    <row r="54" spans="1:37" ht="18" customHeight="1" thickBot="1">
      <c r="A54" s="18" t="s">
        <v>41</v>
      </c>
      <c r="B54" s="54">
        <v>7</v>
      </c>
      <c r="C54" s="54"/>
      <c r="D54" s="66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79">
        <f t="shared" si="2"/>
        <v>7</v>
      </c>
      <c r="AK54" s="80">
        <f t="shared" si="3"/>
        <v>7</v>
      </c>
    </row>
    <row r="55" spans="1:37" ht="18" customHeight="1" thickBot="1">
      <c r="A55" s="5" t="s">
        <v>40</v>
      </c>
      <c r="B55" s="51">
        <v>17</v>
      </c>
      <c r="C55" s="51"/>
      <c r="D55" s="60"/>
      <c r="E55" s="14"/>
      <c r="F55" s="14"/>
      <c r="G55" s="14"/>
      <c r="H55" s="14"/>
      <c r="I55" s="14"/>
      <c r="J55" s="14"/>
      <c r="K55" s="14"/>
      <c r="L55" s="14"/>
      <c r="M55" s="14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>
        <v>6</v>
      </c>
      <c r="AA55" s="22"/>
      <c r="AB55" s="22"/>
      <c r="AC55" s="22"/>
      <c r="AD55" s="22"/>
      <c r="AE55" s="22"/>
      <c r="AF55" s="22"/>
      <c r="AG55" s="22"/>
      <c r="AH55" s="22"/>
      <c r="AI55" s="22"/>
      <c r="AJ55" s="79">
        <f t="shared" si="2"/>
        <v>11</v>
      </c>
      <c r="AK55" s="80">
        <f t="shared" si="3"/>
        <v>11</v>
      </c>
    </row>
    <row r="56" spans="1:37" ht="18" customHeight="1" thickBot="1">
      <c r="A56" s="18" t="s">
        <v>44</v>
      </c>
      <c r="B56" s="53">
        <v>1</v>
      </c>
      <c r="C56" s="53"/>
      <c r="D56" s="71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79">
        <f t="shared" si="2"/>
        <v>1</v>
      </c>
      <c r="AK56" s="80">
        <f t="shared" si="3"/>
        <v>1</v>
      </c>
    </row>
    <row r="57" spans="1:37" ht="18" customHeight="1" thickBot="1">
      <c r="A57" s="15" t="s">
        <v>42</v>
      </c>
      <c r="B57" s="34">
        <v>10</v>
      </c>
      <c r="C57" s="34"/>
      <c r="D57" s="59"/>
      <c r="E57" s="13"/>
      <c r="F57" s="13"/>
      <c r="G57" s="13"/>
      <c r="H57" s="13"/>
      <c r="I57" s="13"/>
      <c r="J57" s="13"/>
      <c r="K57" s="13"/>
      <c r="L57" s="13"/>
      <c r="M57" s="13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79">
        <f t="shared" si="2"/>
        <v>10</v>
      </c>
      <c r="AK57" s="80">
        <f t="shared" si="3"/>
        <v>10</v>
      </c>
    </row>
    <row r="58" spans="1:37" ht="18" customHeight="1" thickBot="1">
      <c r="A58" s="4" t="s">
        <v>117</v>
      </c>
      <c r="B58" s="34">
        <v>14</v>
      </c>
      <c r="C58" s="34"/>
      <c r="D58" s="59"/>
      <c r="E58" s="13"/>
      <c r="F58" s="13"/>
      <c r="G58" s="13"/>
      <c r="H58" s="13"/>
      <c r="I58" s="13"/>
      <c r="J58" s="13"/>
      <c r="K58" s="13"/>
      <c r="L58" s="13"/>
      <c r="M58" s="13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79">
        <f t="shared" si="2"/>
        <v>14</v>
      </c>
      <c r="AK58" s="80">
        <f t="shared" si="3"/>
        <v>14</v>
      </c>
    </row>
    <row r="59" spans="1:37" ht="18" customHeight="1" thickBot="1">
      <c r="A59" s="4" t="s">
        <v>43</v>
      </c>
      <c r="B59" s="34">
        <v>20</v>
      </c>
      <c r="C59" s="34"/>
      <c r="D59" s="59"/>
      <c r="E59" s="13"/>
      <c r="F59" s="13"/>
      <c r="G59" s="13"/>
      <c r="H59" s="13"/>
      <c r="I59" s="13"/>
      <c r="J59" s="13"/>
      <c r="K59" s="13"/>
      <c r="L59" s="13"/>
      <c r="M59" s="13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79">
        <f t="shared" si="2"/>
        <v>20</v>
      </c>
      <c r="AK59" s="80">
        <f t="shared" si="3"/>
        <v>20</v>
      </c>
    </row>
    <row r="60" spans="1:37" ht="18" customHeight="1" thickBot="1">
      <c r="A60" s="5" t="s">
        <v>45</v>
      </c>
      <c r="B60" s="50">
        <v>1</v>
      </c>
      <c r="C60" s="50"/>
      <c r="D60" s="57"/>
      <c r="E60" s="14"/>
      <c r="F60" s="14"/>
      <c r="G60" s="14"/>
      <c r="H60" s="14"/>
      <c r="I60" s="14"/>
      <c r="J60" s="14"/>
      <c r="K60" s="14"/>
      <c r="L60" s="14"/>
      <c r="M60" s="14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79">
        <f t="shared" si="2"/>
        <v>1</v>
      </c>
      <c r="AK60" s="80">
        <f t="shared" si="3"/>
        <v>1</v>
      </c>
    </row>
    <row r="61" spans="1:37" ht="18" customHeight="1" thickBot="1">
      <c r="A61" s="18" t="s">
        <v>47</v>
      </c>
      <c r="B61" s="54">
        <v>2</v>
      </c>
      <c r="C61" s="54"/>
      <c r="D61" s="66"/>
      <c r="E61" s="19"/>
      <c r="F61" s="19"/>
      <c r="G61" s="19"/>
      <c r="H61" s="19"/>
      <c r="I61" s="19"/>
      <c r="J61" s="19"/>
      <c r="K61" s="19"/>
      <c r="L61" s="19"/>
      <c r="M61" s="19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79">
        <f t="shared" si="2"/>
        <v>2</v>
      </c>
      <c r="AK61" s="80">
        <f t="shared" si="3"/>
        <v>2</v>
      </c>
    </row>
    <row r="62" spans="1:37" ht="18" customHeight="1" thickBot="1">
      <c r="A62" s="5" t="s">
        <v>46</v>
      </c>
      <c r="B62" s="51">
        <v>1</v>
      </c>
      <c r="C62" s="51"/>
      <c r="D62" s="60"/>
      <c r="E62" s="14"/>
      <c r="F62" s="14"/>
      <c r="G62" s="14"/>
      <c r="H62" s="14"/>
      <c r="I62" s="14"/>
      <c r="J62" s="14"/>
      <c r="K62" s="14"/>
      <c r="L62" s="14"/>
      <c r="M62" s="14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79">
        <f t="shared" si="2"/>
        <v>1</v>
      </c>
      <c r="AK62" s="80">
        <f t="shared" si="3"/>
        <v>1</v>
      </c>
    </row>
    <row r="66" spans="1:38" ht="12.75" thickBo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AJ66" s="6"/>
      <c r="AK66" s="6"/>
    </row>
    <row r="67" spans="1:38" ht="21.75" thickBot="1">
      <c r="A67" s="3" t="s">
        <v>50</v>
      </c>
      <c r="B67" s="47" t="s">
        <v>0</v>
      </c>
      <c r="C67" s="47" t="s">
        <v>123</v>
      </c>
      <c r="D67" s="55" t="s">
        <v>124</v>
      </c>
      <c r="E67" s="9">
        <v>1</v>
      </c>
      <c r="F67" s="9">
        <v>2</v>
      </c>
      <c r="G67" s="9">
        <v>3</v>
      </c>
      <c r="H67" s="9">
        <v>4</v>
      </c>
      <c r="I67" s="9">
        <v>5</v>
      </c>
      <c r="J67" s="9">
        <v>6</v>
      </c>
      <c r="K67" s="9">
        <v>7</v>
      </c>
      <c r="L67" s="9">
        <v>8</v>
      </c>
      <c r="M67" s="9">
        <v>9</v>
      </c>
      <c r="N67" s="10">
        <v>10</v>
      </c>
      <c r="O67" s="10">
        <v>11</v>
      </c>
      <c r="P67" s="10">
        <v>12</v>
      </c>
      <c r="Q67" s="10">
        <v>13</v>
      </c>
      <c r="R67" s="10">
        <v>14</v>
      </c>
      <c r="S67" s="10">
        <v>15</v>
      </c>
      <c r="T67" s="10">
        <v>16</v>
      </c>
      <c r="U67" s="10">
        <v>17</v>
      </c>
      <c r="V67" s="10">
        <v>18</v>
      </c>
      <c r="W67" s="10">
        <v>19</v>
      </c>
      <c r="X67" s="10">
        <v>20</v>
      </c>
      <c r="Y67" s="10">
        <v>21</v>
      </c>
      <c r="Z67" s="10">
        <v>22</v>
      </c>
      <c r="AA67" s="10">
        <v>23</v>
      </c>
      <c r="AB67" s="10">
        <v>24</v>
      </c>
      <c r="AC67" s="10">
        <v>25</v>
      </c>
      <c r="AD67" s="10">
        <v>26</v>
      </c>
      <c r="AE67" s="10">
        <v>27</v>
      </c>
      <c r="AF67" s="10">
        <v>28</v>
      </c>
      <c r="AG67" s="10">
        <v>29</v>
      </c>
      <c r="AH67" s="10">
        <v>30</v>
      </c>
      <c r="AI67" s="10">
        <v>31</v>
      </c>
      <c r="AJ67" s="77" t="s">
        <v>25</v>
      </c>
      <c r="AK67" s="80" t="s">
        <v>125</v>
      </c>
    </row>
    <row r="68" spans="1:38" ht="20.100000000000001" customHeight="1" thickBot="1">
      <c r="A68" s="15" t="s">
        <v>51</v>
      </c>
      <c r="B68" s="48">
        <v>313</v>
      </c>
      <c r="C68" s="48"/>
      <c r="D68" s="48"/>
      <c r="E68" s="11">
        <v>8</v>
      </c>
      <c r="F68" s="11"/>
      <c r="G68" s="11">
        <v>4</v>
      </c>
      <c r="H68" s="11">
        <v>1</v>
      </c>
      <c r="I68" s="11">
        <v>16</v>
      </c>
      <c r="J68" s="11">
        <v>16</v>
      </c>
      <c r="K68" s="11"/>
      <c r="L68" s="11">
        <v>1</v>
      </c>
      <c r="M68" s="11">
        <v>1</v>
      </c>
      <c r="N68" s="12">
        <v>1</v>
      </c>
      <c r="O68" s="12">
        <v>25</v>
      </c>
      <c r="P68" s="12">
        <v>4</v>
      </c>
      <c r="Q68" s="12"/>
      <c r="R68" s="12"/>
      <c r="S68" s="12"/>
      <c r="T68" s="12">
        <v>1</v>
      </c>
      <c r="U68" s="12"/>
      <c r="V68" s="12">
        <v>1</v>
      </c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79">
        <v>235</v>
      </c>
      <c r="AK68" s="80">
        <f>D68+AJ68</f>
        <v>235</v>
      </c>
      <c r="AL68" s="6">
        <v>237</v>
      </c>
    </row>
    <row r="69" spans="1:38" ht="20.100000000000001" customHeight="1" thickBot="1">
      <c r="A69" s="4" t="s">
        <v>53</v>
      </c>
      <c r="B69" s="34">
        <v>180</v>
      </c>
      <c r="C69" s="34"/>
      <c r="D69" s="34"/>
      <c r="E69" s="13"/>
      <c r="F69" s="13">
        <v>1</v>
      </c>
      <c r="G69" s="13"/>
      <c r="H69" s="13"/>
      <c r="I69" s="13"/>
      <c r="J69" s="13"/>
      <c r="K69" s="13"/>
      <c r="L69" s="13"/>
      <c r="M69" s="13"/>
      <c r="N69" s="21"/>
      <c r="O69" s="21"/>
      <c r="P69" s="21"/>
      <c r="Q69" s="21"/>
      <c r="R69" s="21"/>
      <c r="S69" s="21"/>
      <c r="T69" s="21"/>
      <c r="U69" s="21"/>
      <c r="V69" s="21">
        <v>1</v>
      </c>
      <c r="W69" s="21"/>
      <c r="X69" s="21"/>
      <c r="Y69" s="21"/>
      <c r="Z69" s="21"/>
      <c r="AA69" s="21"/>
      <c r="AB69" s="21"/>
      <c r="AC69" s="21"/>
      <c r="AD69" s="21"/>
      <c r="AE69" s="21"/>
      <c r="AF69" s="21">
        <v>2</v>
      </c>
      <c r="AG69" s="21"/>
      <c r="AH69" s="21"/>
      <c r="AI69" s="21"/>
      <c r="AJ69" s="79">
        <f t="shared" ref="AJ69:AJ77" si="4">B69+C69-E69-F69-G69-H69-I69-J69-K69-L69-M69-N69-O69-P69-Q69-R69-S69-T69-U69-V69-W69-X69-Y69-Z69-AA69-AB69-AC69-AD69-AE69-AF69-AG69-AH69-AI69</f>
        <v>176</v>
      </c>
      <c r="AK69" s="80">
        <f t="shared" ref="AK69:AK77" si="5">D69+AJ69</f>
        <v>176</v>
      </c>
      <c r="AL69" s="6">
        <v>179</v>
      </c>
    </row>
    <row r="70" spans="1:38" ht="20.100000000000001" customHeight="1" thickBot="1">
      <c r="A70" s="4" t="s">
        <v>54</v>
      </c>
      <c r="B70" s="34">
        <v>127</v>
      </c>
      <c r="C70" s="34"/>
      <c r="D70" s="34"/>
      <c r="E70" s="13"/>
      <c r="F70" s="13"/>
      <c r="G70" s="13">
        <v>1</v>
      </c>
      <c r="H70" s="13"/>
      <c r="I70" s="13"/>
      <c r="J70" s="13"/>
      <c r="K70" s="13"/>
      <c r="L70" s="13">
        <v>1</v>
      </c>
      <c r="M70" s="13">
        <v>1</v>
      </c>
      <c r="N70" s="21"/>
      <c r="O70" s="21"/>
      <c r="P70" s="21"/>
      <c r="Q70" s="21"/>
      <c r="R70" s="21"/>
      <c r="S70" s="21"/>
      <c r="T70" s="21"/>
      <c r="U70" s="21">
        <v>1</v>
      </c>
      <c r="V70" s="21"/>
      <c r="W70" s="21"/>
      <c r="X70" s="21"/>
      <c r="Y70" s="21"/>
      <c r="Z70" s="21"/>
      <c r="AA70" s="21"/>
      <c r="AB70" s="21">
        <v>1</v>
      </c>
      <c r="AC70" s="21"/>
      <c r="AD70" s="21"/>
      <c r="AE70" s="21"/>
      <c r="AF70" s="21"/>
      <c r="AG70" s="21"/>
      <c r="AH70" s="21"/>
      <c r="AI70" s="21"/>
      <c r="AJ70" s="79">
        <f t="shared" si="4"/>
        <v>122</v>
      </c>
      <c r="AK70" s="80">
        <f t="shared" si="5"/>
        <v>122</v>
      </c>
      <c r="AL70" s="6">
        <v>123</v>
      </c>
    </row>
    <row r="71" spans="1:38" ht="20.100000000000001" customHeight="1" thickBot="1">
      <c r="A71" s="4" t="s">
        <v>55</v>
      </c>
      <c r="B71" s="34">
        <v>31</v>
      </c>
      <c r="C71" s="34"/>
      <c r="D71" s="34"/>
      <c r="E71" s="13"/>
      <c r="F71" s="13">
        <v>1</v>
      </c>
      <c r="G71" s="13"/>
      <c r="H71" s="13"/>
      <c r="I71" s="13"/>
      <c r="J71" s="13"/>
      <c r="K71" s="13"/>
      <c r="L71" s="13">
        <v>1</v>
      </c>
      <c r="M71" s="13">
        <v>2</v>
      </c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>
        <v>1</v>
      </c>
      <c r="Y71" s="21"/>
      <c r="Z71" s="21"/>
      <c r="AA71" s="21"/>
      <c r="AB71" s="21">
        <v>1</v>
      </c>
      <c r="AC71" s="21">
        <v>1</v>
      </c>
      <c r="AD71" s="21"/>
      <c r="AE71" s="21"/>
      <c r="AF71" s="21"/>
      <c r="AG71" s="21"/>
      <c r="AH71" s="21"/>
      <c r="AI71" s="21"/>
      <c r="AJ71" s="79">
        <f t="shared" si="4"/>
        <v>24</v>
      </c>
      <c r="AK71" s="80">
        <f t="shared" si="5"/>
        <v>24</v>
      </c>
      <c r="AL71" s="6">
        <v>27</v>
      </c>
    </row>
    <row r="72" spans="1:38" ht="20.25" customHeight="1" thickBot="1">
      <c r="A72" s="4" t="s">
        <v>56</v>
      </c>
      <c r="B72" s="34">
        <v>82</v>
      </c>
      <c r="C72" s="34"/>
      <c r="D72" s="34"/>
      <c r="E72" s="13"/>
      <c r="F72" s="13"/>
      <c r="G72" s="13"/>
      <c r="H72" s="13"/>
      <c r="I72" s="13"/>
      <c r="J72" s="13">
        <v>1</v>
      </c>
      <c r="K72" s="13"/>
      <c r="L72" s="13"/>
      <c r="M72" s="13"/>
      <c r="N72" s="21"/>
      <c r="O72" s="21"/>
      <c r="P72" s="21">
        <v>1</v>
      </c>
      <c r="Q72" s="21"/>
      <c r="R72" s="21"/>
      <c r="S72" s="21">
        <v>1</v>
      </c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>
        <v>1</v>
      </c>
      <c r="AG72" s="21"/>
      <c r="AH72" s="21"/>
      <c r="AI72" s="21"/>
      <c r="AJ72" s="79">
        <f t="shared" si="4"/>
        <v>78</v>
      </c>
      <c r="AK72" s="80">
        <f t="shared" si="5"/>
        <v>78</v>
      </c>
      <c r="AL72" s="6">
        <v>79</v>
      </c>
    </row>
    <row r="73" spans="1:38" ht="20.100000000000001" customHeight="1" thickBot="1">
      <c r="A73" s="4" t="s">
        <v>131</v>
      </c>
      <c r="B73" s="34">
        <v>78</v>
      </c>
      <c r="C73" s="34"/>
      <c r="D73" s="34"/>
      <c r="E73" s="13"/>
      <c r="F73" s="13"/>
      <c r="G73" s="13"/>
      <c r="H73" s="13"/>
      <c r="I73" s="13"/>
      <c r="J73" s="13"/>
      <c r="K73" s="13"/>
      <c r="L73" s="13"/>
      <c r="M73" s="13"/>
      <c r="N73" s="21"/>
      <c r="O73" s="21"/>
      <c r="P73" s="21"/>
      <c r="Q73" s="21"/>
      <c r="R73" s="21"/>
      <c r="S73" s="21"/>
      <c r="T73" s="21"/>
      <c r="U73" s="21">
        <v>1</v>
      </c>
      <c r="V73" s="21">
        <v>1</v>
      </c>
      <c r="W73" s="21"/>
      <c r="X73" s="21">
        <v>1</v>
      </c>
      <c r="Y73" s="21"/>
      <c r="Z73" s="21"/>
      <c r="AA73" s="21">
        <v>1</v>
      </c>
      <c r="AB73" s="21">
        <v>1</v>
      </c>
      <c r="AC73" s="21"/>
      <c r="AD73" s="21"/>
      <c r="AE73" s="21"/>
      <c r="AF73" s="21"/>
      <c r="AG73" s="21"/>
      <c r="AH73" s="21"/>
      <c r="AI73" s="21"/>
      <c r="AJ73" s="79">
        <f t="shared" si="4"/>
        <v>73</v>
      </c>
      <c r="AK73" s="80">
        <f t="shared" si="5"/>
        <v>73</v>
      </c>
      <c r="AL73" s="6">
        <v>77</v>
      </c>
    </row>
    <row r="74" spans="1:38" ht="20.100000000000001" customHeight="1" thickBot="1">
      <c r="A74" s="4" t="s">
        <v>59</v>
      </c>
      <c r="B74" s="34">
        <v>0</v>
      </c>
      <c r="C74" s="34">
        <v>4</v>
      </c>
      <c r="D74" s="34"/>
      <c r="E74" s="13"/>
      <c r="F74" s="13"/>
      <c r="G74" s="13">
        <v>1</v>
      </c>
      <c r="H74" s="13"/>
      <c r="I74" s="13"/>
      <c r="J74" s="13"/>
      <c r="K74" s="13"/>
      <c r="L74" s="13"/>
      <c r="M74" s="13"/>
      <c r="N74" s="21">
        <v>1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>
        <v>1</v>
      </c>
      <c r="AB74" s="21"/>
      <c r="AC74" s="21"/>
      <c r="AD74" s="21"/>
      <c r="AE74" s="21"/>
      <c r="AF74" s="21"/>
      <c r="AG74" s="21"/>
      <c r="AH74" s="21"/>
      <c r="AI74" s="21"/>
      <c r="AJ74" s="79">
        <f t="shared" si="4"/>
        <v>1</v>
      </c>
      <c r="AK74" s="80">
        <f t="shared" si="5"/>
        <v>1</v>
      </c>
      <c r="AL74" s="6">
        <v>2</v>
      </c>
    </row>
    <row r="75" spans="1:38" ht="20.100000000000001" customHeight="1" thickBot="1">
      <c r="A75" s="4" t="s">
        <v>60</v>
      </c>
      <c r="B75" s="34">
        <v>6</v>
      </c>
      <c r="C75" s="34"/>
      <c r="D75" s="34"/>
      <c r="E75" s="13"/>
      <c r="F75" s="13"/>
      <c r="G75" s="13"/>
      <c r="H75" s="13"/>
      <c r="I75" s="13"/>
      <c r="J75" s="13"/>
      <c r="K75" s="13"/>
      <c r="L75" s="13"/>
      <c r="M75" s="13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79">
        <f t="shared" si="4"/>
        <v>6</v>
      </c>
      <c r="AK75" s="80">
        <f t="shared" si="5"/>
        <v>6</v>
      </c>
    </row>
    <row r="76" spans="1:38" ht="20.100000000000001" customHeight="1" thickBot="1">
      <c r="A76" s="4" t="s">
        <v>61</v>
      </c>
      <c r="B76" s="34">
        <v>3</v>
      </c>
      <c r="C76" s="34"/>
      <c r="D76" s="34"/>
      <c r="E76" s="13"/>
      <c r="F76" s="13"/>
      <c r="G76" s="13"/>
      <c r="H76" s="13"/>
      <c r="I76" s="13"/>
      <c r="J76" s="13"/>
      <c r="K76" s="13"/>
      <c r="L76" s="13"/>
      <c r="M76" s="13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79">
        <f t="shared" si="4"/>
        <v>3</v>
      </c>
      <c r="AK76" s="80">
        <f t="shared" si="5"/>
        <v>3</v>
      </c>
    </row>
    <row r="77" spans="1:38" ht="20.100000000000001" customHeight="1" thickBot="1">
      <c r="A77" s="5" t="s">
        <v>62</v>
      </c>
      <c r="B77" s="50">
        <v>4</v>
      </c>
      <c r="C77" s="50"/>
      <c r="D77" s="50"/>
      <c r="E77" s="14"/>
      <c r="F77" s="14"/>
      <c r="G77" s="14"/>
      <c r="H77" s="14"/>
      <c r="I77" s="14"/>
      <c r="J77" s="14"/>
      <c r="K77" s="14"/>
      <c r="L77" s="14"/>
      <c r="M77" s="14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79">
        <f t="shared" si="4"/>
        <v>4</v>
      </c>
      <c r="AK77" s="80">
        <f t="shared" si="5"/>
        <v>4</v>
      </c>
    </row>
    <row r="79" spans="1:38" ht="12.75" thickBot="1"/>
    <row r="80" spans="1:38" ht="21.75" thickBot="1">
      <c r="A80" s="3" t="s">
        <v>63</v>
      </c>
      <c r="B80" s="47" t="s">
        <v>0</v>
      </c>
      <c r="C80" s="47" t="s">
        <v>123</v>
      </c>
      <c r="D80" s="55" t="s">
        <v>124</v>
      </c>
      <c r="E80" s="9"/>
      <c r="F80" s="9"/>
      <c r="G80" s="9"/>
      <c r="H80" s="9"/>
      <c r="I80" s="9"/>
      <c r="J80" s="9"/>
      <c r="K80" s="9"/>
      <c r="L80" s="9"/>
      <c r="M80" s="9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77" t="s">
        <v>25</v>
      </c>
      <c r="AK80" s="80" t="s">
        <v>125</v>
      </c>
    </row>
    <row r="81" spans="1:37" ht="20.100000000000001" customHeight="1" thickBot="1">
      <c r="A81" s="41" t="s">
        <v>150</v>
      </c>
      <c r="B81" s="48">
        <v>2978</v>
      </c>
      <c r="C81" s="48"/>
      <c r="D81" s="85"/>
      <c r="E81" s="11"/>
      <c r="F81" s="11"/>
      <c r="G81" s="11"/>
      <c r="H81" s="11"/>
      <c r="I81" s="11"/>
      <c r="J81" s="11"/>
      <c r="K81" s="11">
        <v>16</v>
      </c>
      <c r="L81" s="11"/>
      <c r="M81" s="11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>
        <v>80</v>
      </c>
      <c r="AD81" s="12"/>
      <c r="AE81" s="12"/>
      <c r="AF81" s="12"/>
      <c r="AG81" s="12">
        <v>98</v>
      </c>
      <c r="AH81" s="12"/>
      <c r="AI81" s="12"/>
      <c r="AJ81" s="79">
        <f>B81+C81-E81-F81-G81-H81-I81-J81-K81-L81-M81-N81-O81-P81-Q81-R81-S81-T81-U81-V81-W81-X81-Y81-Z81-AA81-AB81-AC81-AD81-AE81-AF81-AG81-AH81-AI81</f>
        <v>2784</v>
      </c>
      <c r="AK81" s="80">
        <f>D81+AJ81</f>
        <v>2784</v>
      </c>
    </row>
    <row r="82" spans="1:37" ht="20.100000000000001" customHeight="1" thickBot="1">
      <c r="A82" s="36" t="s">
        <v>136</v>
      </c>
      <c r="B82" s="49">
        <v>292</v>
      </c>
      <c r="C82" s="49"/>
      <c r="D82" s="49"/>
      <c r="E82" s="13"/>
      <c r="F82" s="13"/>
      <c r="G82" s="13"/>
      <c r="H82" s="13"/>
      <c r="I82" s="13"/>
      <c r="J82" s="13"/>
      <c r="K82" s="13"/>
      <c r="L82" s="13"/>
      <c r="M82" s="13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79">
        <f t="shared" ref="AJ82:AJ94" si="6">B82+C82-E82-F82-G82-H82-I82-J82-K82-L82-M82-N82-O82-P82-Q82-R82-S82-T82-U82-V82-W82-X82-Y82-Z82-AA82-AB82-AC82-AD82-AE82-AF82-AG82-AH82-AI82</f>
        <v>292</v>
      </c>
      <c r="AK82" s="80">
        <f t="shared" ref="AK82:AK94" si="7">D82+AJ82</f>
        <v>292</v>
      </c>
    </row>
    <row r="83" spans="1:37" ht="20.100000000000001" customHeight="1" thickBot="1">
      <c r="A83" s="37" t="s">
        <v>129</v>
      </c>
      <c r="B83" s="49">
        <v>701</v>
      </c>
      <c r="C83" s="49"/>
      <c r="D83" s="49"/>
      <c r="E83" s="13"/>
      <c r="F83" s="13"/>
      <c r="G83" s="13"/>
      <c r="H83" s="13"/>
      <c r="I83" s="13"/>
      <c r="J83" s="13">
        <v>32</v>
      </c>
      <c r="K83" s="13">
        <v>8</v>
      </c>
      <c r="L83" s="13"/>
      <c r="M83" s="13"/>
      <c r="N83" s="21"/>
      <c r="O83" s="21">
        <v>24</v>
      </c>
      <c r="P83" s="21"/>
      <c r="Q83" s="21">
        <v>20</v>
      </c>
      <c r="R83" s="21"/>
      <c r="S83" s="21">
        <v>8</v>
      </c>
      <c r="T83" s="21"/>
      <c r="U83" s="21"/>
      <c r="V83" s="21"/>
      <c r="W83" s="21">
        <v>360</v>
      </c>
      <c r="X83" s="21"/>
      <c r="Y83" s="21"/>
      <c r="Z83" s="21"/>
      <c r="AA83" s="21"/>
      <c r="AB83" s="21"/>
      <c r="AC83" s="21">
        <v>8</v>
      </c>
      <c r="AD83" s="21"/>
      <c r="AE83" s="21"/>
      <c r="AF83" s="21"/>
      <c r="AG83" s="21"/>
      <c r="AH83" s="21"/>
      <c r="AI83" s="21"/>
      <c r="AJ83" s="79">
        <f t="shared" si="6"/>
        <v>241</v>
      </c>
      <c r="AK83" s="80">
        <f t="shared" si="7"/>
        <v>241</v>
      </c>
    </row>
    <row r="84" spans="1:37" ht="20.100000000000001" customHeight="1" thickBot="1">
      <c r="A84" s="82" t="s">
        <v>128</v>
      </c>
      <c r="B84" s="49">
        <v>2998</v>
      </c>
      <c r="C84" s="49"/>
      <c r="D84" s="49"/>
      <c r="E84" s="13"/>
      <c r="F84" s="13"/>
      <c r="G84" s="13"/>
      <c r="H84" s="13"/>
      <c r="I84" s="13"/>
      <c r="J84" s="13"/>
      <c r="K84" s="13"/>
      <c r="L84" s="13"/>
      <c r="M84" s="13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79">
        <f t="shared" si="6"/>
        <v>2998</v>
      </c>
      <c r="AK84" s="80">
        <f t="shared" si="7"/>
        <v>2998</v>
      </c>
    </row>
    <row r="85" spans="1:37" ht="20.100000000000001" customHeight="1" thickBot="1">
      <c r="A85" s="38" t="s">
        <v>137</v>
      </c>
      <c r="B85" s="49">
        <v>40</v>
      </c>
      <c r="C85" s="49"/>
      <c r="D85" s="49"/>
      <c r="E85" s="13"/>
      <c r="F85" s="13"/>
      <c r="G85" s="13"/>
      <c r="H85" s="13"/>
      <c r="I85" s="13"/>
      <c r="J85" s="13"/>
      <c r="K85" s="13"/>
      <c r="L85" s="13"/>
      <c r="M85" s="13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79">
        <f t="shared" si="6"/>
        <v>40</v>
      </c>
      <c r="AK85" s="80">
        <f t="shared" si="7"/>
        <v>40</v>
      </c>
    </row>
    <row r="86" spans="1:37" ht="20.100000000000001" customHeight="1" thickBot="1">
      <c r="A86" s="41" t="s">
        <v>138</v>
      </c>
      <c r="B86" s="34">
        <v>1500</v>
      </c>
      <c r="C86" s="34"/>
      <c r="D86" s="34"/>
      <c r="E86" s="13"/>
      <c r="F86" s="13"/>
      <c r="G86" s="13"/>
      <c r="H86" s="13"/>
      <c r="I86" s="13"/>
      <c r="J86" s="13"/>
      <c r="K86" s="13"/>
      <c r="L86" s="13"/>
      <c r="M86" s="13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79">
        <f t="shared" si="6"/>
        <v>1500</v>
      </c>
      <c r="AK86" s="80">
        <f t="shared" si="7"/>
        <v>1500</v>
      </c>
    </row>
    <row r="87" spans="1:37" ht="20.100000000000001" customHeight="1" thickBot="1">
      <c r="A87" s="36" t="s">
        <v>70</v>
      </c>
      <c r="B87" s="49">
        <v>2573</v>
      </c>
      <c r="C87" s="49"/>
      <c r="D87" s="49"/>
      <c r="E87" s="13"/>
      <c r="F87" s="13"/>
      <c r="G87" s="13"/>
      <c r="H87" s="13"/>
      <c r="I87" s="13"/>
      <c r="J87" s="13"/>
      <c r="K87" s="13"/>
      <c r="L87" s="13"/>
      <c r="M87" s="1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79">
        <f t="shared" si="6"/>
        <v>2573</v>
      </c>
      <c r="AK87" s="80">
        <f t="shared" si="7"/>
        <v>2573</v>
      </c>
    </row>
    <row r="88" spans="1:37" ht="20.100000000000001" customHeight="1" thickBot="1">
      <c r="A88" s="37" t="s">
        <v>98</v>
      </c>
      <c r="B88" s="49">
        <v>696</v>
      </c>
      <c r="C88" s="49"/>
      <c r="D88" s="49"/>
      <c r="E88" s="13"/>
      <c r="F88" s="13"/>
      <c r="G88" s="13"/>
      <c r="H88" s="13"/>
      <c r="I88" s="13"/>
      <c r="J88" s="13"/>
      <c r="K88" s="13"/>
      <c r="L88" s="13"/>
      <c r="M88" s="13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79">
        <f t="shared" si="6"/>
        <v>696</v>
      </c>
      <c r="AK88" s="80">
        <f t="shared" si="7"/>
        <v>696</v>
      </c>
    </row>
    <row r="89" spans="1:37" ht="20.100000000000001" customHeight="1" thickBot="1">
      <c r="A89" s="37" t="s">
        <v>99</v>
      </c>
      <c r="B89" s="49">
        <v>351</v>
      </c>
      <c r="C89" s="49"/>
      <c r="D89" s="49"/>
      <c r="E89" s="13"/>
      <c r="F89" s="13"/>
      <c r="G89" s="13"/>
      <c r="H89" s="13"/>
      <c r="I89" s="13"/>
      <c r="J89" s="13"/>
      <c r="K89" s="13"/>
      <c r="L89" s="13"/>
      <c r="M89" s="13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79">
        <f t="shared" si="6"/>
        <v>351</v>
      </c>
      <c r="AK89" s="80">
        <f t="shared" si="7"/>
        <v>351</v>
      </c>
    </row>
    <row r="90" spans="1:37" ht="20.100000000000001" customHeight="1" thickBot="1">
      <c r="A90" s="37" t="s">
        <v>71</v>
      </c>
      <c r="B90" s="49">
        <v>826</v>
      </c>
      <c r="C90" s="49"/>
      <c r="D90" s="49"/>
      <c r="E90" s="13"/>
      <c r="F90" s="13"/>
      <c r="G90" s="13"/>
      <c r="H90" s="13"/>
      <c r="I90" s="13"/>
      <c r="J90" s="13"/>
      <c r="K90" s="13"/>
      <c r="L90" s="13"/>
      <c r="M90" s="13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79">
        <f t="shared" si="6"/>
        <v>826</v>
      </c>
      <c r="AK90" s="80">
        <f t="shared" si="7"/>
        <v>826</v>
      </c>
    </row>
    <row r="91" spans="1:37" ht="20.100000000000001" customHeight="1" thickBot="1">
      <c r="A91" s="37" t="s">
        <v>130</v>
      </c>
      <c r="B91" s="49">
        <v>2682</v>
      </c>
      <c r="C91" s="49"/>
      <c r="D91" s="49"/>
      <c r="E91" s="13"/>
      <c r="F91" s="13"/>
      <c r="G91" s="13"/>
      <c r="H91" s="13"/>
      <c r="I91" s="13"/>
      <c r="J91" s="13"/>
      <c r="K91" s="13"/>
      <c r="L91" s="13"/>
      <c r="M91" s="13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79">
        <f t="shared" si="6"/>
        <v>2682</v>
      </c>
      <c r="AK91" s="80">
        <f t="shared" si="7"/>
        <v>2682</v>
      </c>
    </row>
    <row r="92" spans="1:37" ht="20.100000000000001" customHeight="1" thickBot="1">
      <c r="A92" s="37" t="s">
        <v>73</v>
      </c>
      <c r="B92" s="49">
        <v>60</v>
      </c>
      <c r="C92" s="49"/>
      <c r="D92" s="49"/>
      <c r="E92" s="13"/>
      <c r="F92" s="13"/>
      <c r="G92" s="13"/>
      <c r="H92" s="13"/>
      <c r="I92" s="13"/>
      <c r="J92" s="13"/>
      <c r="K92" s="13"/>
      <c r="L92" s="13"/>
      <c r="M92" s="13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79">
        <f t="shared" si="6"/>
        <v>60</v>
      </c>
      <c r="AK92" s="80">
        <f t="shared" si="7"/>
        <v>60</v>
      </c>
    </row>
    <row r="93" spans="1:37" ht="20.100000000000001" customHeight="1" thickBot="1">
      <c r="A93" s="38" t="s">
        <v>139</v>
      </c>
      <c r="B93" s="49">
        <v>40</v>
      </c>
      <c r="C93" s="49"/>
      <c r="D93" s="49"/>
      <c r="E93" s="13"/>
      <c r="F93" s="13"/>
      <c r="G93" s="13"/>
      <c r="H93" s="13"/>
      <c r="I93" s="13"/>
      <c r="J93" s="13"/>
      <c r="K93" s="13"/>
      <c r="L93" s="13"/>
      <c r="M93" s="13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79">
        <f t="shared" si="6"/>
        <v>40</v>
      </c>
      <c r="AK93" s="80">
        <f t="shared" si="7"/>
        <v>40</v>
      </c>
    </row>
    <row r="94" spans="1:37" ht="20.100000000000001" customHeight="1" thickBot="1">
      <c r="A94" s="15" t="s">
        <v>140</v>
      </c>
      <c r="B94" s="50">
        <v>36</v>
      </c>
      <c r="C94" s="50"/>
      <c r="D94" s="50"/>
      <c r="E94" s="14"/>
      <c r="F94" s="14"/>
      <c r="G94" s="14"/>
      <c r="H94" s="14"/>
      <c r="I94" s="14"/>
      <c r="J94" s="14"/>
      <c r="K94" s="14"/>
      <c r="L94" s="14"/>
      <c r="M94" s="14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79">
        <f t="shared" si="6"/>
        <v>36</v>
      </c>
      <c r="AK94" s="80">
        <f t="shared" si="7"/>
        <v>36</v>
      </c>
    </row>
    <row r="97" spans="1:49" ht="12.75" thickBot="1"/>
    <row r="98" spans="1:49" ht="21.75" thickBot="1">
      <c r="A98" s="42" t="s">
        <v>75</v>
      </c>
      <c r="B98" s="53" t="s">
        <v>0</v>
      </c>
      <c r="C98" s="53" t="s">
        <v>123</v>
      </c>
      <c r="D98" s="55" t="s">
        <v>124</v>
      </c>
      <c r="E98" s="19">
        <v>1</v>
      </c>
      <c r="F98" s="19">
        <v>2</v>
      </c>
      <c r="G98" s="19">
        <v>3</v>
      </c>
      <c r="H98" s="19">
        <v>4</v>
      </c>
      <c r="I98" s="19">
        <v>5</v>
      </c>
      <c r="J98" s="19">
        <v>6</v>
      </c>
      <c r="K98" s="19">
        <v>7</v>
      </c>
      <c r="L98" s="19">
        <v>8</v>
      </c>
      <c r="M98" s="19">
        <v>9</v>
      </c>
      <c r="N98" s="20">
        <v>10</v>
      </c>
      <c r="O98" s="20">
        <v>11</v>
      </c>
      <c r="P98" s="20">
        <v>12</v>
      </c>
      <c r="Q98" s="20">
        <v>13</v>
      </c>
      <c r="R98" s="20">
        <v>14</v>
      </c>
      <c r="S98" s="20">
        <v>15</v>
      </c>
      <c r="T98" s="20">
        <v>16</v>
      </c>
      <c r="U98" s="20">
        <v>17</v>
      </c>
      <c r="V98" s="20">
        <v>18</v>
      </c>
      <c r="W98" s="20">
        <v>19</v>
      </c>
      <c r="X98" s="20">
        <v>20</v>
      </c>
      <c r="Y98" s="20">
        <v>21</v>
      </c>
      <c r="Z98" s="20">
        <v>22</v>
      </c>
      <c r="AA98" s="20">
        <v>23</v>
      </c>
      <c r="AB98" s="20">
        <v>24</v>
      </c>
      <c r="AC98" s="20">
        <v>25</v>
      </c>
      <c r="AD98" s="20">
        <v>26</v>
      </c>
      <c r="AE98" s="20">
        <v>27</v>
      </c>
      <c r="AF98" s="20">
        <v>28</v>
      </c>
      <c r="AG98" s="20">
        <v>29</v>
      </c>
      <c r="AH98" s="20">
        <v>30</v>
      </c>
      <c r="AI98" s="20">
        <v>31</v>
      </c>
      <c r="AJ98" s="79" t="s">
        <v>25</v>
      </c>
      <c r="AK98" s="80" t="s">
        <v>125</v>
      </c>
    </row>
    <row r="99" spans="1:49" ht="18" customHeight="1" thickBot="1">
      <c r="A99" s="44" t="s">
        <v>76</v>
      </c>
      <c r="B99" s="49">
        <v>2</v>
      </c>
      <c r="C99" s="49"/>
      <c r="D99" s="49"/>
      <c r="E99" s="13"/>
      <c r="F99" s="13"/>
      <c r="G99" s="13"/>
      <c r="H99" s="13"/>
      <c r="I99" s="13"/>
      <c r="J99" s="13"/>
      <c r="K99" s="13"/>
      <c r="L99" s="13"/>
      <c r="M99" s="13"/>
      <c r="N99" s="21"/>
      <c r="O99" s="21">
        <v>1</v>
      </c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>
        <v>1</v>
      </c>
      <c r="AD99" s="21"/>
      <c r="AE99" s="21"/>
      <c r="AF99" s="21"/>
      <c r="AG99" s="21"/>
      <c r="AH99" s="21"/>
      <c r="AI99" s="21"/>
      <c r="AJ99" s="79">
        <f>B99+C99-E99-F99-G99-H99-I99-J99-K99-L99-M99-N99-O99-P99-Q99-R99-S99-T99-U99-V99-W99-X99-Y99-Z99-AA99-AB99-AC99-AD99-AE99-AF99-AG99-AH99-AI99</f>
        <v>0</v>
      </c>
      <c r="AK99" s="80">
        <f>D99+AJ99</f>
        <v>0</v>
      </c>
    </row>
    <row r="100" spans="1:49" ht="18" customHeight="1" thickBot="1">
      <c r="A100" s="45" t="s">
        <v>82</v>
      </c>
      <c r="B100" s="49">
        <v>2</v>
      </c>
      <c r="C100" s="49"/>
      <c r="D100" s="49"/>
      <c r="E100" s="13"/>
      <c r="F100" s="13"/>
      <c r="G100" s="13"/>
      <c r="H100" s="13"/>
      <c r="I100" s="13"/>
      <c r="J100" s="13">
        <v>1</v>
      </c>
      <c r="K100" s="13"/>
      <c r="L100" s="13"/>
      <c r="M100" s="13"/>
      <c r="N100" s="21"/>
      <c r="O100" s="21"/>
      <c r="P100" s="21"/>
      <c r="Q100" s="21"/>
      <c r="R100" s="21"/>
      <c r="S100" s="21"/>
      <c r="T100" s="21"/>
      <c r="U100" s="21"/>
      <c r="V100" s="21">
        <v>1</v>
      </c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79">
        <f t="shared" ref="AJ100:AJ108" si="8">B100+C100-E100-F100-G100-H100-I100-J100-K100-L100-M100-N100-O100-P100-Q100-R100-S100-T100-U100-V100-W100-X100-Y100-Z100-AA100-AB100-AC100-AD100-AE100-AF100-AG100-AH100-AI100</f>
        <v>0</v>
      </c>
      <c r="AK100" s="80">
        <f t="shared" ref="AK100:AK108" si="9">D100+AJ100</f>
        <v>0</v>
      </c>
    </row>
    <row r="101" spans="1:49" ht="18" customHeight="1" thickBot="1">
      <c r="A101" s="43" t="s">
        <v>77</v>
      </c>
      <c r="B101" s="34">
        <v>0</v>
      </c>
      <c r="C101" s="34">
        <v>5</v>
      </c>
      <c r="D101" s="34"/>
      <c r="E101" s="13"/>
      <c r="F101" s="13"/>
      <c r="G101" s="13"/>
      <c r="H101" s="13"/>
      <c r="I101" s="13"/>
      <c r="J101" s="13"/>
      <c r="K101" s="13"/>
      <c r="L101" s="13"/>
      <c r="M101" s="13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79">
        <f t="shared" si="8"/>
        <v>5</v>
      </c>
      <c r="AK101" s="80">
        <f t="shared" si="9"/>
        <v>5</v>
      </c>
    </row>
    <row r="102" spans="1:49" ht="18" customHeight="1" thickBot="1">
      <c r="A102" s="23" t="s">
        <v>78</v>
      </c>
      <c r="B102" s="34">
        <v>5</v>
      </c>
      <c r="C102" s="34"/>
      <c r="D102" s="34"/>
      <c r="E102" s="13"/>
      <c r="F102" s="13"/>
      <c r="G102" s="13"/>
      <c r="H102" s="13"/>
      <c r="I102" s="13"/>
      <c r="J102" s="13"/>
      <c r="K102" s="13"/>
      <c r="L102" s="13"/>
      <c r="M102" s="13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79">
        <f t="shared" si="8"/>
        <v>5</v>
      </c>
      <c r="AK102" s="80">
        <f t="shared" si="9"/>
        <v>5</v>
      </c>
    </row>
    <row r="103" spans="1:49" ht="18" customHeight="1" thickBot="1">
      <c r="A103" s="23" t="s">
        <v>79</v>
      </c>
      <c r="B103" s="34">
        <v>6</v>
      </c>
      <c r="C103" s="34"/>
      <c r="D103" s="34"/>
      <c r="E103" s="13"/>
      <c r="F103" s="13"/>
      <c r="G103" s="13"/>
      <c r="H103" s="13"/>
      <c r="I103" s="13"/>
      <c r="J103" s="13"/>
      <c r="K103" s="13"/>
      <c r="L103" s="13"/>
      <c r="M103" s="13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79">
        <f t="shared" si="8"/>
        <v>6</v>
      </c>
      <c r="AK103" s="80">
        <f t="shared" si="9"/>
        <v>6</v>
      </c>
    </row>
    <row r="104" spans="1:49" ht="18" customHeight="1" thickBot="1">
      <c r="A104" s="23" t="s">
        <v>80</v>
      </c>
      <c r="B104" s="34">
        <v>4</v>
      </c>
      <c r="C104" s="34"/>
      <c r="D104" s="34"/>
      <c r="E104" s="13"/>
      <c r="F104" s="13"/>
      <c r="G104" s="13"/>
      <c r="H104" s="13"/>
      <c r="I104" s="13"/>
      <c r="J104" s="13"/>
      <c r="K104" s="13"/>
      <c r="L104" s="13"/>
      <c r="M104" s="13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79">
        <f t="shared" si="8"/>
        <v>4</v>
      </c>
      <c r="AK104" s="80">
        <f t="shared" si="9"/>
        <v>4</v>
      </c>
    </row>
    <row r="105" spans="1:49" ht="18" customHeight="1" thickBot="1">
      <c r="A105" s="23" t="s">
        <v>81</v>
      </c>
      <c r="B105" s="34">
        <v>4</v>
      </c>
      <c r="C105" s="34"/>
      <c r="D105" s="34"/>
      <c r="E105" s="13"/>
      <c r="F105" s="13"/>
      <c r="G105" s="13"/>
      <c r="H105" s="13"/>
      <c r="I105" s="13"/>
      <c r="J105" s="13"/>
      <c r="K105" s="13"/>
      <c r="L105" s="13"/>
      <c r="M105" s="13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79">
        <f t="shared" si="8"/>
        <v>4</v>
      </c>
      <c r="AK105" s="80">
        <f t="shared" si="9"/>
        <v>4</v>
      </c>
    </row>
    <row r="106" spans="1:49" ht="18" customHeight="1" thickBot="1">
      <c r="A106" s="23" t="s">
        <v>83</v>
      </c>
      <c r="B106" s="34">
        <v>27</v>
      </c>
      <c r="C106" s="34"/>
      <c r="D106" s="34"/>
      <c r="E106" s="13"/>
      <c r="F106" s="13"/>
      <c r="G106" s="13"/>
      <c r="H106" s="13"/>
      <c r="I106" s="13"/>
      <c r="J106" s="13"/>
      <c r="K106" s="13"/>
      <c r="L106" s="13"/>
      <c r="M106" s="13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79">
        <f t="shared" si="8"/>
        <v>27</v>
      </c>
      <c r="AK106" s="80">
        <f t="shared" si="9"/>
        <v>27</v>
      </c>
    </row>
    <row r="107" spans="1:49" ht="18" customHeight="1" thickBot="1">
      <c r="A107" s="24" t="s">
        <v>84</v>
      </c>
      <c r="B107" s="34">
        <v>17</v>
      </c>
      <c r="C107" s="34"/>
      <c r="D107" s="34"/>
      <c r="E107" s="13"/>
      <c r="F107" s="13"/>
      <c r="G107" s="13"/>
      <c r="H107" s="13"/>
      <c r="I107" s="13"/>
      <c r="J107" s="13"/>
      <c r="K107" s="13"/>
      <c r="L107" s="13"/>
      <c r="M107" s="13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79">
        <f t="shared" si="8"/>
        <v>17</v>
      </c>
      <c r="AK107" s="80">
        <f t="shared" si="9"/>
        <v>17</v>
      </c>
    </row>
    <row r="108" spans="1:49" ht="18" customHeight="1" thickBot="1">
      <c r="A108" s="25" t="s">
        <v>85</v>
      </c>
      <c r="B108" s="50">
        <v>34</v>
      </c>
      <c r="C108" s="50"/>
      <c r="D108" s="50"/>
      <c r="E108" s="14"/>
      <c r="F108" s="14"/>
      <c r="G108" s="14"/>
      <c r="H108" s="14"/>
      <c r="I108" s="14"/>
      <c r="J108" s="14"/>
      <c r="K108" s="14"/>
      <c r="L108" s="14"/>
      <c r="M108" s="14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79">
        <f t="shared" si="8"/>
        <v>34</v>
      </c>
      <c r="AK108" s="80">
        <f t="shared" si="9"/>
        <v>34</v>
      </c>
    </row>
    <row r="109" spans="1:49" ht="12.75" thickBot="1"/>
    <row r="110" spans="1:49" ht="24" thickBot="1">
      <c r="A110" s="26" t="s">
        <v>86</v>
      </c>
      <c r="B110" s="53" t="s">
        <v>0</v>
      </c>
      <c r="C110" s="53" t="s">
        <v>123</v>
      </c>
      <c r="D110" s="55" t="s">
        <v>124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79" t="s">
        <v>25</v>
      </c>
      <c r="AK110" s="80" t="s">
        <v>125</v>
      </c>
      <c r="AT110" s="424"/>
      <c r="AU110" s="424"/>
      <c r="AV110" s="424"/>
      <c r="AW110" s="424"/>
    </row>
    <row r="111" spans="1:49" ht="18" customHeight="1" thickBot="1">
      <c r="A111" s="4" t="s">
        <v>87</v>
      </c>
      <c r="B111" s="34">
        <v>10</v>
      </c>
      <c r="C111" s="34"/>
      <c r="D111" s="34"/>
      <c r="E111" s="13"/>
      <c r="F111" s="13"/>
      <c r="G111" s="13"/>
      <c r="H111" s="13"/>
      <c r="I111" s="13"/>
      <c r="J111" s="13"/>
      <c r="K111" s="13"/>
      <c r="L111" s="13"/>
      <c r="M111" s="13"/>
      <c r="N111" s="21"/>
      <c r="O111" s="21"/>
      <c r="P111" s="21"/>
      <c r="Q111" s="21"/>
      <c r="R111" s="21"/>
      <c r="S111" s="21"/>
      <c r="T111" s="21"/>
      <c r="U111" s="21"/>
      <c r="V111" s="21"/>
      <c r="W111" s="21">
        <v>1</v>
      </c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79">
        <f t="shared" ref="AJ111:AJ116" si="10">B111+C111-E111-F111-G111-H111-I111-J111-K111-L111-M111-N111-O111-P111-Q111-R111-S111-T111-U111-V111-W111-X111-Y111-Z111-AA111-AB111-AC111-AD111-AE111-AF111-AG111-AH111-AI111</f>
        <v>9</v>
      </c>
      <c r="AK111" s="80">
        <f t="shared" ref="AK111:AK116" si="11">D111+AJ111</f>
        <v>9</v>
      </c>
      <c r="AT111" s="430"/>
    </row>
    <row r="112" spans="1:49" ht="18" customHeight="1" thickBot="1">
      <c r="A112" s="4" t="s">
        <v>159</v>
      </c>
      <c r="B112" s="34">
        <v>4</v>
      </c>
      <c r="C112" s="34"/>
      <c r="D112" s="34"/>
      <c r="E112" s="13"/>
      <c r="F112" s="13"/>
      <c r="G112" s="13"/>
      <c r="H112" s="13"/>
      <c r="I112" s="13"/>
      <c r="J112" s="13"/>
      <c r="K112" s="13"/>
      <c r="L112" s="13"/>
      <c r="M112" s="13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79">
        <f t="shared" si="10"/>
        <v>4</v>
      </c>
      <c r="AK112" s="80">
        <f t="shared" si="11"/>
        <v>4</v>
      </c>
      <c r="AT112" s="430"/>
    </row>
    <row r="113" spans="1:49" ht="18" customHeight="1" thickBot="1">
      <c r="A113" s="4" t="s">
        <v>160</v>
      </c>
      <c r="B113" s="34">
        <v>5</v>
      </c>
      <c r="C113" s="34"/>
      <c r="D113" s="34"/>
      <c r="E113" s="13"/>
      <c r="F113" s="13"/>
      <c r="G113" s="13"/>
      <c r="H113" s="13"/>
      <c r="I113" s="13"/>
      <c r="J113" s="13"/>
      <c r="K113" s="13"/>
      <c r="L113" s="13"/>
      <c r="M113" s="13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79">
        <f t="shared" si="10"/>
        <v>5</v>
      </c>
      <c r="AK113" s="80">
        <f t="shared" si="11"/>
        <v>5</v>
      </c>
      <c r="AT113" s="103"/>
    </row>
    <row r="114" spans="1:49" ht="18" customHeight="1" thickBot="1">
      <c r="A114" s="4" t="s">
        <v>89</v>
      </c>
      <c r="B114" s="34">
        <v>6</v>
      </c>
      <c r="C114" s="34"/>
      <c r="D114" s="34"/>
      <c r="E114" s="13"/>
      <c r="F114" s="13"/>
      <c r="G114" s="13"/>
      <c r="H114" s="13"/>
      <c r="I114" s="13"/>
      <c r="J114" s="13"/>
      <c r="K114" s="13"/>
      <c r="L114" s="13"/>
      <c r="M114" s="13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79">
        <f t="shared" si="10"/>
        <v>6</v>
      </c>
      <c r="AK114" s="80">
        <f t="shared" si="11"/>
        <v>6</v>
      </c>
      <c r="AT114" s="431"/>
      <c r="AU114" s="431"/>
      <c r="AV114" s="431"/>
      <c r="AW114" s="431"/>
    </row>
    <row r="115" spans="1:49" ht="18" customHeight="1" thickBot="1">
      <c r="A115" s="4" t="s">
        <v>90</v>
      </c>
      <c r="B115" s="34">
        <v>5</v>
      </c>
      <c r="C115" s="34"/>
      <c r="D115" s="34"/>
      <c r="E115" s="13"/>
      <c r="F115" s="13"/>
      <c r="G115" s="13"/>
      <c r="H115" s="13"/>
      <c r="I115" s="13"/>
      <c r="J115" s="13"/>
      <c r="K115" s="13"/>
      <c r="L115" s="13"/>
      <c r="M115" s="13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79">
        <f t="shared" si="10"/>
        <v>5</v>
      </c>
      <c r="AK115" s="80">
        <f t="shared" si="11"/>
        <v>5</v>
      </c>
      <c r="AT115" s="104"/>
    </row>
    <row r="116" spans="1:49" ht="18" customHeight="1" thickBot="1">
      <c r="A116" s="5" t="s">
        <v>91</v>
      </c>
      <c r="B116" s="50">
        <v>5</v>
      </c>
      <c r="C116" s="50"/>
      <c r="D116" s="50"/>
      <c r="E116" s="14"/>
      <c r="F116" s="14"/>
      <c r="G116" s="14"/>
      <c r="H116" s="14"/>
      <c r="I116" s="14"/>
      <c r="J116" s="14"/>
      <c r="K116" s="14"/>
      <c r="L116" s="14"/>
      <c r="M116" s="14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79">
        <f t="shared" si="10"/>
        <v>5</v>
      </c>
      <c r="AK116" s="80">
        <f t="shared" si="11"/>
        <v>5</v>
      </c>
    </row>
    <row r="117" spans="1:49" ht="12.75" thickBot="1"/>
    <row r="118" spans="1:49" ht="21.75" thickBot="1">
      <c r="A118" s="42" t="s">
        <v>92</v>
      </c>
      <c r="B118" s="53" t="s">
        <v>0</v>
      </c>
      <c r="C118" s="53" t="s">
        <v>123</v>
      </c>
      <c r="D118" s="55" t="s">
        <v>124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79" t="s">
        <v>25</v>
      </c>
      <c r="AK118" s="80" t="s">
        <v>125</v>
      </c>
    </row>
    <row r="119" spans="1:49" ht="18" customHeight="1" thickBot="1">
      <c r="A119" s="36" t="s">
        <v>100</v>
      </c>
      <c r="B119" s="49">
        <v>634</v>
      </c>
      <c r="C119" s="49"/>
      <c r="D119" s="49"/>
      <c r="E119" s="13"/>
      <c r="F119" s="13"/>
      <c r="G119" s="13"/>
      <c r="H119" s="13"/>
      <c r="I119" s="13"/>
      <c r="J119" s="13"/>
      <c r="K119" s="13"/>
      <c r="L119" s="13"/>
      <c r="M119" s="13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79">
        <f t="shared" ref="AJ119:AJ124" si="12">B119+C119-E119-F119-G119-H119-I119-J119-K119-L119-M119-N119-O119-P119-Q119-R119-S119-T119-U119-V119-W119-X119-Y119-Z119-AA119-AB119-AC119-AD119-AE119-AF119-AG119-AH119-AI119</f>
        <v>634</v>
      </c>
      <c r="AK119" s="80">
        <f t="shared" ref="AK119:AK124" si="13">D119+AJ119</f>
        <v>634</v>
      </c>
    </row>
    <row r="120" spans="1:49" ht="18" customHeight="1" thickBot="1">
      <c r="A120" s="37" t="s">
        <v>168</v>
      </c>
      <c r="B120" s="49">
        <v>0</v>
      </c>
      <c r="C120" s="49">
        <v>3000</v>
      </c>
      <c r="D120" s="49"/>
      <c r="E120" s="13"/>
      <c r="F120" s="13"/>
      <c r="G120" s="13"/>
      <c r="H120" s="13"/>
      <c r="I120" s="13"/>
      <c r="J120" s="13"/>
      <c r="K120" s="13"/>
      <c r="L120" s="13"/>
      <c r="M120" s="13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79">
        <f t="shared" si="12"/>
        <v>3000</v>
      </c>
      <c r="AK120" s="80">
        <f t="shared" si="13"/>
        <v>3000</v>
      </c>
    </row>
    <row r="121" spans="1:49" ht="18" customHeight="1" thickBot="1">
      <c r="A121" s="38" t="s">
        <v>94</v>
      </c>
      <c r="B121" s="49">
        <v>230</v>
      </c>
      <c r="C121" s="49"/>
      <c r="D121" s="49"/>
      <c r="E121" s="13"/>
      <c r="F121" s="13"/>
      <c r="G121" s="13"/>
      <c r="H121" s="13"/>
      <c r="I121" s="13"/>
      <c r="J121" s="13"/>
      <c r="K121" s="13"/>
      <c r="L121" s="13"/>
      <c r="M121" s="13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79">
        <f t="shared" si="12"/>
        <v>230</v>
      </c>
      <c r="AK121" s="80">
        <f t="shared" si="13"/>
        <v>230</v>
      </c>
    </row>
    <row r="122" spans="1:49" ht="18" customHeight="1" thickBot="1">
      <c r="A122" s="15" t="s">
        <v>95</v>
      </c>
      <c r="B122" s="34">
        <v>1000</v>
      </c>
      <c r="C122" s="34"/>
      <c r="D122" s="34"/>
      <c r="E122" s="13"/>
      <c r="F122" s="13"/>
      <c r="G122" s="13"/>
      <c r="H122" s="13"/>
      <c r="I122" s="13"/>
      <c r="J122" s="13"/>
      <c r="K122" s="13"/>
      <c r="L122" s="13"/>
      <c r="M122" s="13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79">
        <f t="shared" si="12"/>
        <v>1000</v>
      </c>
      <c r="AK122" s="80">
        <f t="shared" si="13"/>
        <v>1000</v>
      </c>
    </row>
    <row r="123" spans="1:49" ht="18" customHeight="1" thickBot="1">
      <c r="A123" s="4" t="s">
        <v>96</v>
      </c>
      <c r="B123" s="34">
        <v>2908</v>
      </c>
      <c r="C123" s="34"/>
      <c r="D123" s="34"/>
      <c r="E123" s="13"/>
      <c r="F123" s="13"/>
      <c r="G123" s="13"/>
      <c r="H123" s="13"/>
      <c r="I123" s="13"/>
      <c r="J123" s="13"/>
      <c r="K123" s="13">
        <v>10</v>
      </c>
      <c r="L123" s="13"/>
      <c r="M123" s="13"/>
      <c r="N123" s="21"/>
      <c r="O123" s="21"/>
      <c r="P123" s="21"/>
      <c r="Q123" s="21"/>
      <c r="R123" s="21">
        <v>2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>
        <v>29</v>
      </c>
      <c r="AD123" s="21"/>
      <c r="AE123" s="21"/>
      <c r="AF123" s="21"/>
      <c r="AG123" s="21"/>
      <c r="AH123" s="21"/>
      <c r="AI123" s="21"/>
      <c r="AJ123" s="79">
        <f t="shared" si="12"/>
        <v>2867</v>
      </c>
      <c r="AK123" s="80">
        <f t="shared" si="13"/>
        <v>2867</v>
      </c>
    </row>
    <row r="124" spans="1:49" ht="18" customHeight="1" thickBot="1">
      <c r="A124" s="5" t="s">
        <v>97</v>
      </c>
      <c r="B124" s="50">
        <v>300</v>
      </c>
      <c r="C124" s="50"/>
      <c r="D124" s="50"/>
      <c r="E124" s="14"/>
      <c r="F124" s="14"/>
      <c r="G124" s="14"/>
      <c r="H124" s="14"/>
      <c r="I124" s="14"/>
      <c r="J124" s="14"/>
      <c r="K124" s="14"/>
      <c r="L124" s="14"/>
      <c r="M124" s="14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79">
        <f t="shared" si="12"/>
        <v>300</v>
      </c>
      <c r="AK124" s="80">
        <f t="shared" si="13"/>
        <v>300</v>
      </c>
    </row>
    <row r="143" spans="1:37" ht="21.75" customHeight="1" thickBot="1"/>
    <row r="144" spans="1:37" ht="21.75" thickBot="1">
      <c r="A144" s="42"/>
      <c r="B144" s="53"/>
      <c r="C144" s="53"/>
      <c r="D144" s="55"/>
      <c r="E144" s="19">
        <v>1</v>
      </c>
      <c r="F144" s="19">
        <v>2</v>
      </c>
      <c r="G144" s="19">
        <v>3</v>
      </c>
      <c r="H144" s="19">
        <v>4</v>
      </c>
      <c r="I144" s="19">
        <v>5</v>
      </c>
      <c r="J144" s="19">
        <v>6</v>
      </c>
      <c r="K144" s="19">
        <v>7</v>
      </c>
      <c r="L144" s="19">
        <v>8</v>
      </c>
      <c r="M144" s="19">
        <v>9</v>
      </c>
      <c r="N144" s="20">
        <v>10</v>
      </c>
      <c r="O144" s="20">
        <v>11</v>
      </c>
      <c r="P144" s="20">
        <v>12</v>
      </c>
      <c r="Q144" s="20">
        <v>13</v>
      </c>
      <c r="R144" s="20">
        <v>14</v>
      </c>
      <c r="S144" s="20">
        <v>15</v>
      </c>
      <c r="T144" s="20">
        <v>16</v>
      </c>
      <c r="U144" s="20">
        <v>17</v>
      </c>
      <c r="V144" s="20">
        <v>18</v>
      </c>
      <c r="W144" s="20">
        <v>19</v>
      </c>
      <c r="X144" s="20">
        <v>20</v>
      </c>
      <c r="Y144" s="20">
        <v>21</v>
      </c>
      <c r="Z144" s="20">
        <v>22</v>
      </c>
      <c r="AA144" s="20">
        <v>23</v>
      </c>
      <c r="AB144" s="20">
        <v>24</v>
      </c>
      <c r="AC144" s="20">
        <v>25</v>
      </c>
      <c r="AD144" s="20">
        <v>26</v>
      </c>
      <c r="AE144" s="20">
        <v>27</v>
      </c>
      <c r="AF144" s="20">
        <v>28</v>
      </c>
      <c r="AG144" s="20">
        <v>29</v>
      </c>
      <c r="AH144" s="20">
        <v>30</v>
      </c>
      <c r="AI144" s="20">
        <v>31</v>
      </c>
      <c r="AJ144" s="79"/>
      <c r="AK144" s="80"/>
    </row>
    <row r="145" spans="1:37" ht="21.75" thickBot="1">
      <c r="A145" s="26" t="s">
        <v>102</v>
      </c>
      <c r="B145" s="53" t="s">
        <v>0</v>
      </c>
      <c r="C145" s="53" t="s">
        <v>123</v>
      </c>
      <c r="D145" s="55" t="s">
        <v>124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79" t="s">
        <v>25</v>
      </c>
      <c r="AK145" s="80" t="s">
        <v>125</v>
      </c>
    </row>
    <row r="146" spans="1:37" ht="20.100000000000001" customHeight="1" thickBot="1">
      <c r="A146" s="5" t="s">
        <v>157</v>
      </c>
      <c r="B146" s="50">
        <v>29</v>
      </c>
      <c r="C146" s="50"/>
      <c r="D146" s="50"/>
      <c r="E146" s="14"/>
      <c r="F146" s="14"/>
      <c r="G146" s="14"/>
      <c r="H146" s="14"/>
      <c r="I146" s="14"/>
      <c r="J146" s="14"/>
      <c r="K146" s="14"/>
      <c r="L146" s="14"/>
      <c r="M146" s="14"/>
      <c r="N146" s="22"/>
      <c r="O146" s="22"/>
      <c r="P146" s="22"/>
      <c r="Q146" s="22">
        <v>15</v>
      </c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>
        <v>4</v>
      </c>
      <c r="AD146" s="22"/>
      <c r="AE146" s="22"/>
      <c r="AF146" s="22"/>
      <c r="AG146" s="22"/>
      <c r="AH146" s="22"/>
      <c r="AI146" s="22"/>
      <c r="AJ146" s="79">
        <f>B146+C146-E146-F146-G146-H146-I146-J146-K146-L146-M146-N146-O146-P146-Q146-R146-S146-T146-U146-V146-W146-X146-Y146-Z146-AA146-AB146-AC146-AD146-AE146-AF146-AG146-AH146-AI146</f>
        <v>10</v>
      </c>
      <c r="AK146" s="80">
        <f>D146+AJ146</f>
        <v>10</v>
      </c>
    </row>
    <row r="147" spans="1:37" ht="20.100000000000001" customHeight="1" thickBot="1"/>
    <row r="148" spans="1:37" ht="20.100000000000001" customHeight="1" thickBot="1">
      <c r="A148" s="26" t="s">
        <v>104</v>
      </c>
      <c r="B148" s="53"/>
      <c r="C148" s="53" t="s">
        <v>123</v>
      </c>
      <c r="D148" s="55" t="s">
        <v>124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79" t="s">
        <v>25</v>
      </c>
      <c r="AK148" s="80" t="s">
        <v>125</v>
      </c>
    </row>
    <row r="149" spans="1:37" ht="20.100000000000001" customHeight="1" thickBot="1">
      <c r="A149" s="4" t="s">
        <v>105</v>
      </c>
      <c r="B149" s="34">
        <v>42</v>
      </c>
      <c r="C149" s="34"/>
      <c r="D149" s="34"/>
      <c r="E149" s="13"/>
      <c r="F149" s="13"/>
      <c r="G149" s="13"/>
      <c r="H149" s="13"/>
      <c r="I149" s="13"/>
      <c r="J149" s="13"/>
      <c r="K149" s="13"/>
      <c r="L149" s="13"/>
      <c r="M149" s="13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79">
        <f>B149+C149-E149-F149-G149-H149-I149-J149-K149-L149-M149-N149-O149-P149-Q149-R149-S149-T149-U149-V149-W149-X149-Y149-Z149-AA149-AB149-AC149-AD149-AE149-AF149-AG149-AH149-AI149</f>
        <v>42</v>
      </c>
      <c r="AK149" s="80">
        <f>D149+AJ149</f>
        <v>42</v>
      </c>
    </row>
    <row r="150" spans="1:37" ht="20.100000000000001" customHeight="1" thickBot="1">
      <c r="A150" s="5" t="s">
        <v>156</v>
      </c>
      <c r="B150" s="50">
        <v>480</v>
      </c>
      <c r="C150" s="50"/>
      <c r="D150" s="50"/>
      <c r="E150" s="14"/>
      <c r="F150" s="14"/>
      <c r="G150" s="14"/>
      <c r="H150" s="14"/>
      <c r="I150" s="14"/>
      <c r="J150" s="14">
        <v>7</v>
      </c>
      <c r="K150" s="14"/>
      <c r="L150" s="14"/>
      <c r="M150" s="14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>
        <v>8</v>
      </c>
      <c r="AD150" s="22"/>
      <c r="AE150" s="22"/>
      <c r="AF150" s="22"/>
      <c r="AG150" s="22"/>
      <c r="AH150" s="22"/>
      <c r="AI150" s="22"/>
      <c r="AJ150" s="79">
        <f>B150+C150-E150-F150-G150-H150-I150-J150-K150-L150-M150-N150-O150-P150-Q150-R150-S150-T150-U150-V150-W150-X150-Y150-Z150-AA150-AB150-AC150-AD150-AE150-AF150-AG150-AH150-AI150</f>
        <v>465</v>
      </c>
      <c r="AK150" s="80">
        <f>D150+AJ150</f>
        <v>465</v>
      </c>
    </row>
    <row r="151" spans="1:37" ht="20.100000000000001" customHeight="1" thickBot="1"/>
    <row r="152" spans="1:37" ht="20.100000000000001" customHeight="1" thickBot="1">
      <c r="A152" s="26" t="s">
        <v>106</v>
      </c>
      <c r="B152" s="53"/>
      <c r="C152" s="53" t="s">
        <v>123</v>
      </c>
      <c r="D152" s="69" t="s">
        <v>124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79" t="s">
        <v>25</v>
      </c>
      <c r="AK152" s="80" t="s">
        <v>125</v>
      </c>
    </row>
    <row r="153" spans="1:37" ht="20.100000000000001" customHeight="1" thickBot="1">
      <c r="A153" s="4" t="s">
        <v>107</v>
      </c>
      <c r="B153" s="34">
        <v>16</v>
      </c>
      <c r="C153" s="34">
        <v>1</v>
      </c>
      <c r="D153" s="34"/>
      <c r="E153" s="13"/>
      <c r="F153" s="13"/>
      <c r="G153" s="13"/>
      <c r="H153" s="13"/>
      <c r="I153" s="13"/>
      <c r="J153" s="13"/>
      <c r="K153" s="13"/>
      <c r="L153" s="13"/>
      <c r="M153" s="13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>
        <v>8</v>
      </c>
      <c r="AJ153" s="79">
        <f>B153+C153-E153-F153-G153-H153-I153-J153-K153-L153-M153-N153-O153-P153-Q153-R153-S153-T153-U153-V153-W153-X153-Y153-Z153-AA153-AB153-AC153-AD153-AE153-AF153-AG153-AH153-AI153</f>
        <v>9</v>
      </c>
      <c r="AK153" s="80">
        <f>D153+AJ153</f>
        <v>9</v>
      </c>
    </row>
    <row r="154" spans="1:37" ht="20.100000000000001" customHeight="1" thickBot="1">
      <c r="A154" s="5" t="s">
        <v>144</v>
      </c>
      <c r="B154" s="50">
        <v>79</v>
      </c>
      <c r="C154" s="50"/>
      <c r="D154" s="50"/>
      <c r="E154" s="14"/>
      <c r="F154" s="14"/>
      <c r="G154" s="14"/>
      <c r="H154" s="14"/>
      <c r="I154" s="14"/>
      <c r="J154" s="14"/>
      <c r="K154" s="14"/>
      <c r="L154" s="14"/>
      <c r="M154" s="14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79">
        <f>B154+C154-E154-F154-G154-H154-I154-J154-K154-L154-M154-N154-O154-P154-Q154-R154-S154-T154-U154-V154-W154-X154-Y154-Z154-AA154-AB154-AC154-AD154-AE154-AF154-AG154-AH154-AI154</f>
        <v>79</v>
      </c>
      <c r="AK154" s="80">
        <v>79</v>
      </c>
    </row>
  </sheetData>
  <mergeCells count="4">
    <mergeCell ref="A1:AK1"/>
    <mergeCell ref="AT110:AW110"/>
    <mergeCell ref="AT111:AT112"/>
    <mergeCell ref="AT114:AW114"/>
  </mergeCells>
  <pageMargins left="0.25" right="0.25" top="0.75" bottom="0.75" header="0.3" footer="0.3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4"/>
  <sheetViews>
    <sheetView topLeftCell="A22" workbookViewId="0">
      <selection activeCell="A37" sqref="A37"/>
    </sheetView>
  </sheetViews>
  <sheetFormatPr defaultRowHeight="12"/>
  <cols>
    <col min="1" max="1" width="24.85546875" style="6" customWidth="1"/>
    <col min="2" max="3" width="5.42578125" style="27" customWidth="1"/>
    <col min="4" max="4" width="5.5703125" style="27" customWidth="1"/>
    <col min="5" max="5" width="4" style="107" customWidth="1"/>
    <col min="6" max="6" width="3.140625" style="107" customWidth="1"/>
    <col min="7" max="7" width="4.140625" style="107" customWidth="1"/>
    <col min="8" max="8" width="3.140625" style="107" customWidth="1"/>
    <col min="9" max="9" width="3.5703125" style="107" customWidth="1"/>
    <col min="10" max="10" width="3.28515625" style="107" customWidth="1"/>
    <col min="11" max="12" width="3.140625" style="107" customWidth="1"/>
    <col min="13" max="13" width="3.28515625" style="107" customWidth="1"/>
    <col min="14" max="14" width="3.42578125" style="6" customWidth="1"/>
    <col min="15" max="19" width="3.140625" style="6" customWidth="1"/>
    <col min="20" max="20" width="4" style="6" customWidth="1"/>
    <col min="21" max="22" width="3.140625" style="6" customWidth="1"/>
    <col min="23" max="23" width="2.7109375" style="6" customWidth="1"/>
    <col min="24" max="24" width="3.140625" style="6" customWidth="1"/>
    <col min="25" max="25" width="4" style="6" customWidth="1"/>
    <col min="26" max="26" width="2.85546875" style="6" customWidth="1"/>
    <col min="27" max="27" width="3.5703125" style="6" customWidth="1"/>
    <col min="28" max="28" width="3.85546875" style="6" customWidth="1"/>
    <col min="29" max="29" width="3.42578125" style="6" customWidth="1"/>
    <col min="30" max="35" width="3.140625" style="6" customWidth="1"/>
    <col min="36" max="36" width="6.7109375" style="27" customWidth="1"/>
    <col min="37" max="37" width="13.5703125" style="76" customWidth="1"/>
    <col min="38" max="38" width="16.5703125" style="6" customWidth="1"/>
    <col min="39" max="39" width="3.140625" style="6" customWidth="1"/>
    <col min="40" max="40" width="11.28515625" style="6" customWidth="1"/>
    <col min="41" max="41" width="12.42578125" style="6" customWidth="1"/>
    <col min="42" max="43" width="3.140625" style="6" customWidth="1"/>
    <col min="44" max="57" width="6.5703125" style="6" customWidth="1"/>
    <col min="58" max="58" width="7" style="6" customWidth="1"/>
    <col min="59" max="59" width="6.85546875" style="6" customWidth="1"/>
    <col min="60" max="16384" width="9.140625" style="6"/>
  </cols>
  <sheetData>
    <row r="1" spans="1:60" ht="22.5" customHeight="1">
      <c r="A1" s="422" t="s">
        <v>167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</row>
    <row r="2" spans="1:60" ht="12.75" customHeight="1" thickBot="1"/>
    <row r="3" spans="1:60" ht="13.5" customHeight="1" thickBot="1">
      <c r="A3" s="8"/>
      <c r="B3" s="47" t="s">
        <v>0</v>
      </c>
      <c r="C3" s="47" t="s">
        <v>123</v>
      </c>
      <c r="D3" s="55" t="s">
        <v>124</v>
      </c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9">
        <v>7</v>
      </c>
      <c r="L3" s="9">
        <v>8</v>
      </c>
      <c r="M3" s="9">
        <v>9</v>
      </c>
      <c r="N3" s="10">
        <v>10</v>
      </c>
      <c r="O3" s="10">
        <v>11</v>
      </c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0">
        <v>30</v>
      </c>
      <c r="AI3" s="10">
        <v>31</v>
      </c>
      <c r="AJ3" s="77" t="s">
        <v>25</v>
      </c>
      <c r="AK3" s="80" t="s">
        <v>125</v>
      </c>
    </row>
    <row r="4" spans="1:60" ht="21.75" thickBot="1">
      <c r="A4" s="39" t="s">
        <v>1</v>
      </c>
      <c r="B4" s="61"/>
      <c r="C4" s="61"/>
      <c r="D4" s="62"/>
      <c r="E4" s="63"/>
      <c r="F4" s="63"/>
      <c r="G4" s="63"/>
      <c r="H4" s="63"/>
      <c r="I4" s="63"/>
      <c r="J4" s="63"/>
      <c r="K4" s="63"/>
      <c r="L4" s="63"/>
      <c r="M4" s="63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78"/>
      <c r="AK4" s="80"/>
    </row>
    <row r="5" spans="1:60" ht="20.100000000000001" customHeight="1" thickBot="1">
      <c r="A5" s="36" t="s">
        <v>7</v>
      </c>
      <c r="B5" s="54">
        <v>768</v>
      </c>
      <c r="C5" s="54"/>
      <c r="D5" s="66"/>
      <c r="E5" s="19"/>
      <c r="F5" s="19"/>
      <c r="G5" s="19">
        <v>40</v>
      </c>
      <c r="H5" s="19"/>
      <c r="I5" s="19"/>
      <c r="J5" s="19"/>
      <c r="K5" s="19"/>
      <c r="L5" s="19"/>
      <c r="M5" s="19"/>
      <c r="N5" s="105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>
        <v>24</v>
      </c>
      <c r="AF5" s="19"/>
      <c r="AG5" s="19"/>
      <c r="AH5" s="19"/>
      <c r="AI5" s="19"/>
      <c r="AJ5" s="79">
        <f>B5+C5-E5-F5-G5-H5-I5-J5-K5-L5-M5-N5-O5-P5-Q5-R5-S5-T5-U5-V5-W5-X5-Y5-Z5-AA5-AB5-AC5-AD5-AE5-AF5-AG5-AH5-AI5</f>
        <v>704</v>
      </c>
      <c r="AK5" s="80">
        <f>D5+AJ5</f>
        <v>704</v>
      </c>
      <c r="BH5" s="107"/>
    </row>
    <row r="6" spans="1:60" ht="20.100000000000001" customHeight="1" thickBot="1">
      <c r="A6" s="37" t="s">
        <v>8</v>
      </c>
      <c r="B6" s="49">
        <v>290</v>
      </c>
      <c r="C6" s="49"/>
      <c r="D6" s="56"/>
      <c r="E6" s="13">
        <v>4</v>
      </c>
      <c r="F6" s="13"/>
      <c r="G6" s="13">
        <v>35</v>
      </c>
      <c r="H6" s="13"/>
      <c r="I6" s="13"/>
      <c r="J6" s="13"/>
      <c r="K6" s="13">
        <v>20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>
        <v>5</v>
      </c>
      <c r="AA6" s="13"/>
      <c r="AB6" s="13"/>
      <c r="AC6" s="13"/>
      <c r="AD6" s="13"/>
      <c r="AE6" s="13">
        <v>26</v>
      </c>
      <c r="AF6" s="13"/>
      <c r="AG6" s="13"/>
      <c r="AH6" s="13"/>
      <c r="AI6" s="13"/>
      <c r="AJ6" s="79">
        <f>B6+C6-E6-F6-G6-H6-I6-J6-K6-L6-M6-N6-O6-P6-Q6-R6-S6-T6-U6-V6-W6-X6-Y6-Z6-AA6-AB6-AC6-AD6-AE6-AF6-AG6-AH6-AI6</f>
        <v>200</v>
      </c>
      <c r="AK6" s="80">
        <f t="shared" ref="AK6:AK29" si="0">D6+AJ6</f>
        <v>200</v>
      </c>
    </row>
    <row r="7" spans="1:60" ht="20.100000000000001" customHeight="1" thickBot="1">
      <c r="A7" s="38" t="s">
        <v>9</v>
      </c>
      <c r="B7" s="51">
        <v>27</v>
      </c>
      <c r="C7" s="51"/>
      <c r="D7" s="6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79">
        <f t="shared" ref="AJ7:AJ29" si="1">B7+C7-E7-F7-G7-H7-I7-J7-K7-L7-M7-N7-O7-P7-Q7-R7-S7-T7-U7-V7-W7-X7-Y7-Z7-AA7-AB7-AC7-AD7-AE7-AF7-AG7-AH7-AI7</f>
        <v>27</v>
      </c>
      <c r="AK7" s="80">
        <f t="shared" si="0"/>
        <v>27</v>
      </c>
    </row>
    <row r="8" spans="1:60" ht="20.100000000000001" customHeight="1" thickBot="1">
      <c r="A8" s="8" t="s">
        <v>164</v>
      </c>
      <c r="B8" s="47">
        <v>29</v>
      </c>
      <c r="C8" s="47"/>
      <c r="D8" s="5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79">
        <f t="shared" si="1"/>
        <v>29</v>
      </c>
      <c r="AK8" s="80">
        <f t="shared" si="0"/>
        <v>29</v>
      </c>
    </row>
    <row r="9" spans="1:60" ht="12.75" thickBot="1">
      <c r="D9" s="58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33"/>
    </row>
    <row r="10" spans="1:60" ht="21.75" thickBot="1">
      <c r="A10" s="1" t="s">
        <v>2</v>
      </c>
      <c r="B10" s="47"/>
      <c r="C10" s="47"/>
      <c r="D10" s="5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79"/>
      <c r="AK10" s="80"/>
    </row>
    <row r="11" spans="1:60" ht="20.100000000000001" customHeight="1" thickBot="1">
      <c r="A11" s="18" t="s">
        <v>115</v>
      </c>
      <c r="B11" s="53">
        <v>32</v>
      </c>
      <c r="C11" s="53"/>
      <c r="D11" s="71"/>
      <c r="E11" s="19"/>
      <c r="F11" s="19"/>
      <c r="G11" s="19"/>
      <c r="H11" s="19"/>
      <c r="I11" s="19"/>
      <c r="J11" s="19"/>
      <c r="K11" s="19"/>
      <c r="L11" s="19"/>
      <c r="M11" s="19">
        <v>6</v>
      </c>
      <c r="N11" s="19">
        <v>26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79">
        <f t="shared" si="1"/>
        <v>0</v>
      </c>
      <c r="AK11" s="80">
        <f t="shared" si="0"/>
        <v>0</v>
      </c>
    </row>
    <row r="12" spans="1:60" ht="20.100000000000001" customHeight="1" thickBot="1">
      <c r="A12" s="35" t="s">
        <v>114</v>
      </c>
      <c r="B12" s="90">
        <v>250</v>
      </c>
      <c r="C12" s="90"/>
      <c r="D12" s="91"/>
      <c r="E12" s="92"/>
      <c r="F12" s="92"/>
      <c r="G12" s="92"/>
      <c r="H12" s="92"/>
      <c r="I12" s="92"/>
      <c r="J12" s="92">
        <v>2</v>
      </c>
      <c r="K12" s="92"/>
      <c r="L12" s="92"/>
      <c r="M12" s="92">
        <v>32</v>
      </c>
      <c r="N12" s="92"/>
      <c r="O12" s="92"/>
      <c r="P12" s="92"/>
      <c r="Q12" s="92"/>
      <c r="R12" s="92">
        <v>8</v>
      </c>
      <c r="S12" s="92"/>
      <c r="T12" s="92"/>
      <c r="U12" s="92"/>
      <c r="V12" s="92"/>
      <c r="W12" s="92"/>
      <c r="X12" s="92"/>
      <c r="Y12" s="92">
        <v>14</v>
      </c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79">
        <f t="shared" si="1"/>
        <v>194</v>
      </c>
      <c r="AK12" s="80">
        <f t="shared" si="0"/>
        <v>194</v>
      </c>
    </row>
    <row r="13" spans="1:60" ht="20.100000000000001" customHeight="1" thickBot="1">
      <c r="A13" s="18" t="s">
        <v>3</v>
      </c>
      <c r="B13" s="53">
        <v>342</v>
      </c>
      <c r="C13" s="53"/>
      <c r="D13" s="71"/>
      <c r="E13" s="19">
        <v>2</v>
      </c>
      <c r="F13" s="19"/>
      <c r="G13" s="19">
        <v>16</v>
      </c>
      <c r="H13" s="19"/>
      <c r="I13" s="19"/>
      <c r="J13" s="19">
        <v>16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79">
        <f t="shared" si="1"/>
        <v>308</v>
      </c>
      <c r="AK13" s="80">
        <f t="shared" si="0"/>
        <v>308</v>
      </c>
    </row>
    <row r="14" spans="1:60" ht="20.100000000000001" customHeight="1" thickBot="1">
      <c r="A14" s="4" t="s">
        <v>15</v>
      </c>
      <c r="B14" s="34">
        <v>48</v>
      </c>
      <c r="C14" s="34"/>
      <c r="D14" s="59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79">
        <f t="shared" si="1"/>
        <v>48</v>
      </c>
      <c r="AK14" s="80">
        <f t="shared" si="0"/>
        <v>48</v>
      </c>
    </row>
    <row r="15" spans="1:60" ht="20.100000000000001" customHeight="1" thickBot="1">
      <c r="A15" s="4" t="s">
        <v>148</v>
      </c>
      <c r="B15" s="34">
        <v>177</v>
      </c>
      <c r="C15" s="34"/>
      <c r="D15" s="59"/>
      <c r="E15" s="13"/>
      <c r="F15" s="13"/>
      <c r="G15" s="13">
        <v>4</v>
      </c>
      <c r="H15" s="13"/>
      <c r="I15" s="13"/>
      <c r="J15" s="13">
        <v>16</v>
      </c>
      <c r="K15" s="13"/>
      <c r="L15" s="13"/>
      <c r="M15" s="13"/>
      <c r="N15" s="13">
        <v>2</v>
      </c>
      <c r="O15" s="13"/>
      <c r="P15" s="13"/>
      <c r="Q15" s="13"/>
      <c r="R15" s="13"/>
      <c r="S15" s="13">
        <v>11</v>
      </c>
      <c r="T15" s="13"/>
      <c r="U15" s="13"/>
      <c r="V15" s="13"/>
      <c r="W15" s="13"/>
      <c r="X15" s="13"/>
      <c r="Y15" s="13"/>
      <c r="Z15" s="13">
        <v>5</v>
      </c>
      <c r="AA15" s="13"/>
      <c r="AB15" s="13"/>
      <c r="AC15" s="13"/>
      <c r="AD15" s="13"/>
      <c r="AE15" s="13"/>
      <c r="AF15" s="13"/>
      <c r="AG15" s="13"/>
      <c r="AH15" s="13"/>
      <c r="AI15" s="13"/>
      <c r="AJ15" s="79">
        <f t="shared" si="1"/>
        <v>139</v>
      </c>
      <c r="AK15" s="80">
        <f t="shared" si="0"/>
        <v>139</v>
      </c>
    </row>
    <row r="16" spans="1:60" ht="20.100000000000001" customHeight="1" thickBot="1">
      <c r="A16" s="4" t="s">
        <v>13</v>
      </c>
      <c r="B16" s="34">
        <v>265</v>
      </c>
      <c r="C16" s="34"/>
      <c r="D16" s="59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>
        <v>27</v>
      </c>
      <c r="AE16" s="13"/>
      <c r="AF16" s="13"/>
      <c r="AG16" s="13"/>
      <c r="AH16" s="13"/>
      <c r="AI16" s="13"/>
      <c r="AJ16" s="79">
        <f t="shared" si="1"/>
        <v>238</v>
      </c>
      <c r="AK16" s="80">
        <f t="shared" si="0"/>
        <v>238</v>
      </c>
    </row>
    <row r="17" spans="1:37" ht="20.100000000000001" customHeight="1" thickBot="1">
      <c r="A17" s="4" t="s">
        <v>14</v>
      </c>
      <c r="B17" s="34">
        <v>100</v>
      </c>
      <c r="C17" s="34">
        <v>5</v>
      </c>
      <c r="D17" s="59"/>
      <c r="E17" s="13"/>
      <c r="F17" s="13">
        <v>10</v>
      </c>
      <c r="G17" s="13"/>
      <c r="H17" s="13"/>
      <c r="I17" s="13"/>
      <c r="J17" s="13">
        <v>6</v>
      </c>
      <c r="K17" s="13"/>
      <c r="L17" s="13"/>
      <c r="M17" s="13"/>
      <c r="N17" s="13">
        <v>30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79">
        <f t="shared" si="1"/>
        <v>59</v>
      </c>
      <c r="AK17" s="80">
        <f t="shared" si="0"/>
        <v>59</v>
      </c>
    </row>
    <row r="18" spans="1:37" ht="20.100000000000001" customHeight="1" thickBot="1">
      <c r="A18" s="93" t="s">
        <v>16</v>
      </c>
      <c r="B18" s="72">
        <v>3</v>
      </c>
      <c r="C18" s="72"/>
      <c r="D18" s="8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79">
        <f t="shared" si="1"/>
        <v>3</v>
      </c>
      <c r="AK18" s="80">
        <f t="shared" si="0"/>
        <v>3</v>
      </c>
    </row>
    <row r="19" spans="1:37" ht="20.100000000000001" customHeight="1" thickBot="1">
      <c r="A19" s="40" t="s">
        <v>161</v>
      </c>
      <c r="B19" s="52">
        <v>6</v>
      </c>
      <c r="C19" s="52"/>
      <c r="D19" s="6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79">
        <f t="shared" si="1"/>
        <v>6</v>
      </c>
      <c r="AK19" s="80">
        <f t="shared" si="0"/>
        <v>6</v>
      </c>
    </row>
    <row r="20" spans="1:37" ht="20.100000000000001" customHeight="1" thickBot="1">
      <c r="A20" s="8" t="s">
        <v>162</v>
      </c>
      <c r="B20" s="47">
        <v>9</v>
      </c>
      <c r="C20" s="47"/>
      <c r="D20" s="5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79">
        <f t="shared" si="1"/>
        <v>9</v>
      </c>
      <c r="AK20" s="80">
        <f t="shared" si="0"/>
        <v>9</v>
      </c>
    </row>
    <row r="21" spans="1:37" ht="20.100000000000001" customHeight="1" thickBot="1">
      <c r="A21" s="8" t="s">
        <v>19</v>
      </c>
      <c r="B21" s="47">
        <v>39</v>
      </c>
      <c r="C21" s="47"/>
      <c r="D21" s="5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79">
        <f t="shared" si="1"/>
        <v>39</v>
      </c>
      <c r="AK21" s="80">
        <f t="shared" si="0"/>
        <v>39</v>
      </c>
    </row>
    <row r="22" spans="1:37" ht="12.75" thickBot="1">
      <c r="D22" s="58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33"/>
    </row>
    <row r="23" spans="1:37" ht="21.75" thickBot="1">
      <c r="A23" s="67" t="s">
        <v>4</v>
      </c>
      <c r="B23" s="68"/>
      <c r="C23" s="68"/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9"/>
      <c r="AK23" s="80"/>
    </row>
    <row r="24" spans="1:37" ht="20.100000000000001" customHeight="1" thickBot="1">
      <c r="A24" s="18" t="s">
        <v>20</v>
      </c>
      <c r="B24" s="53">
        <v>2570</v>
      </c>
      <c r="C24" s="53"/>
      <c r="D24" s="71"/>
      <c r="E24" s="19"/>
      <c r="F24" s="19"/>
      <c r="G24" s="19"/>
      <c r="H24" s="19"/>
      <c r="I24" s="19"/>
      <c r="J24" s="19">
        <v>68</v>
      </c>
      <c r="K24" s="19"/>
      <c r="L24" s="19"/>
      <c r="M24" s="19"/>
      <c r="N24" s="19"/>
      <c r="O24" s="19"/>
      <c r="P24" s="19"/>
      <c r="Q24" s="19"/>
      <c r="R24" s="19">
        <v>22</v>
      </c>
      <c r="S24" s="19"/>
      <c r="T24" s="19">
        <v>6</v>
      </c>
      <c r="U24" s="19"/>
      <c r="V24" s="19"/>
      <c r="W24" s="19"/>
      <c r="X24" s="19"/>
      <c r="Y24" s="19"/>
      <c r="Z24" s="19"/>
      <c r="AA24" s="19">
        <v>2</v>
      </c>
      <c r="AB24" s="19">
        <v>160</v>
      </c>
      <c r="AC24" s="19"/>
      <c r="AD24" s="19"/>
      <c r="AE24" s="19">
        <v>11</v>
      </c>
      <c r="AF24" s="19">
        <v>13</v>
      </c>
      <c r="AG24" s="19"/>
      <c r="AH24" s="19"/>
      <c r="AI24" s="19"/>
      <c r="AJ24" s="79">
        <f t="shared" si="1"/>
        <v>2288</v>
      </c>
      <c r="AK24" s="80">
        <f t="shared" si="0"/>
        <v>2288</v>
      </c>
    </row>
    <row r="25" spans="1:37" ht="20.100000000000001" customHeight="1" thickBot="1">
      <c r="A25" s="4" t="s">
        <v>21</v>
      </c>
      <c r="B25" s="34">
        <v>1925</v>
      </c>
      <c r="C25" s="34"/>
      <c r="D25" s="59"/>
      <c r="E25" s="13"/>
      <c r="F25" s="13"/>
      <c r="G25" s="13"/>
      <c r="H25" s="13"/>
      <c r="I25" s="13"/>
      <c r="J25" s="13">
        <v>36</v>
      </c>
      <c r="K25" s="13"/>
      <c r="L25" s="13"/>
      <c r="M25" s="13">
        <v>1</v>
      </c>
      <c r="N25" s="13"/>
      <c r="O25" s="13"/>
      <c r="P25" s="13"/>
      <c r="Q25" s="13"/>
      <c r="R25" s="13">
        <v>10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>
        <v>18</v>
      </c>
      <c r="AF25" s="13">
        <v>21</v>
      </c>
      <c r="AG25" s="13"/>
      <c r="AH25" s="13"/>
      <c r="AI25" s="13"/>
      <c r="AJ25" s="79">
        <f t="shared" si="1"/>
        <v>1839</v>
      </c>
      <c r="AK25" s="80">
        <f t="shared" si="0"/>
        <v>1839</v>
      </c>
    </row>
    <row r="26" spans="1:37" ht="20.100000000000001" customHeight="1" thickBot="1">
      <c r="A26" s="4" t="s">
        <v>22</v>
      </c>
      <c r="B26" s="34">
        <v>2103</v>
      </c>
      <c r="C26" s="34"/>
      <c r="D26" s="59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>
        <v>2</v>
      </c>
      <c r="AF26" s="13"/>
      <c r="AG26" s="13"/>
      <c r="AH26" s="13"/>
      <c r="AI26" s="13"/>
      <c r="AJ26" s="79">
        <f t="shared" si="1"/>
        <v>2101</v>
      </c>
      <c r="AK26" s="80">
        <f t="shared" si="0"/>
        <v>2101</v>
      </c>
    </row>
    <row r="27" spans="1:37" ht="20.100000000000001" customHeight="1" thickBot="1">
      <c r="A27" s="5" t="s">
        <v>23</v>
      </c>
      <c r="B27" s="50">
        <v>1514</v>
      </c>
      <c r="C27" s="50"/>
      <c r="D27" s="5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79">
        <f t="shared" si="1"/>
        <v>1514</v>
      </c>
      <c r="AK27" s="80">
        <f t="shared" si="0"/>
        <v>1514</v>
      </c>
    </row>
    <row r="28" spans="1:37" ht="20.100000000000001" customHeight="1" thickBot="1">
      <c r="A28" s="38" t="s">
        <v>121</v>
      </c>
      <c r="B28" s="51">
        <v>1683</v>
      </c>
      <c r="C28" s="51"/>
      <c r="D28" s="60"/>
      <c r="E28" s="14"/>
      <c r="F28" s="14"/>
      <c r="G28" s="14"/>
      <c r="H28" s="14"/>
      <c r="I28" s="14"/>
      <c r="J28" s="14">
        <v>61</v>
      </c>
      <c r="K28" s="14"/>
      <c r="L28" s="14"/>
      <c r="M28" s="14"/>
      <c r="N28" s="14"/>
      <c r="O28" s="14"/>
      <c r="P28" s="14"/>
      <c r="Q28" s="14"/>
      <c r="R28" s="14">
        <v>4</v>
      </c>
      <c r="S28" s="14"/>
      <c r="T28" s="14">
        <v>2</v>
      </c>
      <c r="U28" s="14"/>
      <c r="V28" s="14"/>
      <c r="W28" s="14"/>
      <c r="X28" s="14"/>
      <c r="Y28" s="14"/>
      <c r="Z28" s="14"/>
      <c r="AA28" s="14">
        <v>41</v>
      </c>
      <c r="AB28" s="14"/>
      <c r="AC28" s="14"/>
      <c r="AD28" s="14"/>
      <c r="AE28" s="14">
        <v>11</v>
      </c>
      <c r="AF28" s="14">
        <v>6</v>
      </c>
      <c r="AG28" s="14"/>
      <c r="AH28" s="14"/>
      <c r="AI28" s="14"/>
      <c r="AJ28" s="79">
        <f>B28+C28-E28-F28-G28-H28-I28-J28-K28-L28-M28-N28-O28-P28-Q28-R28-S28-T28-U28-V28-W28-X28-Y28-Z28-AA28-AB28-AC28-AD28-AE28-AF28-AG28-AH28-AI28</f>
        <v>1558</v>
      </c>
      <c r="AK28" s="80">
        <f>D28+AJ28</f>
        <v>1558</v>
      </c>
    </row>
    <row r="29" spans="1:37" ht="20.100000000000001" customHeight="1">
      <c r="A29" s="36" t="s">
        <v>122</v>
      </c>
      <c r="B29" s="54">
        <v>2655</v>
      </c>
      <c r="C29" s="54"/>
      <c r="D29" s="66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>
        <v>4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>
        <v>4</v>
      </c>
      <c r="AG29" s="19"/>
      <c r="AH29" s="19"/>
      <c r="AI29" s="19"/>
      <c r="AJ29" s="79">
        <f t="shared" si="1"/>
        <v>2647</v>
      </c>
      <c r="AK29" s="80">
        <f t="shared" si="0"/>
        <v>2647</v>
      </c>
    </row>
    <row r="31" spans="1:37"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</row>
    <row r="32" spans="1:37" ht="12.75" thickBot="1"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</row>
    <row r="33" spans="1:37" ht="12.75" thickBot="1">
      <c r="A33" s="8"/>
      <c r="B33" s="47" t="s">
        <v>0</v>
      </c>
      <c r="C33" s="47" t="s">
        <v>123</v>
      </c>
      <c r="D33" s="55" t="s">
        <v>124</v>
      </c>
      <c r="E33" s="9">
        <v>1</v>
      </c>
      <c r="F33" s="9">
        <v>2</v>
      </c>
      <c r="G33" s="9">
        <v>3</v>
      </c>
      <c r="H33" s="9">
        <v>4</v>
      </c>
      <c r="I33" s="9">
        <v>5</v>
      </c>
      <c r="J33" s="9">
        <v>6</v>
      </c>
      <c r="K33" s="9">
        <v>7</v>
      </c>
      <c r="L33" s="9">
        <v>8</v>
      </c>
      <c r="M33" s="9">
        <v>9</v>
      </c>
      <c r="N33" s="10">
        <v>10</v>
      </c>
      <c r="O33" s="10">
        <v>11</v>
      </c>
      <c r="P33" s="10">
        <v>12</v>
      </c>
      <c r="Q33" s="10">
        <v>13</v>
      </c>
      <c r="R33" s="10">
        <v>14</v>
      </c>
      <c r="S33" s="10">
        <v>15</v>
      </c>
      <c r="T33" s="10">
        <v>16</v>
      </c>
      <c r="U33" s="10">
        <v>17</v>
      </c>
      <c r="V33" s="10">
        <v>18</v>
      </c>
      <c r="W33" s="10">
        <v>19</v>
      </c>
      <c r="X33" s="10">
        <v>20</v>
      </c>
      <c r="Y33" s="10">
        <v>21</v>
      </c>
      <c r="Z33" s="10">
        <v>22</v>
      </c>
      <c r="AA33" s="10">
        <v>23</v>
      </c>
      <c r="AB33" s="10">
        <v>24</v>
      </c>
      <c r="AC33" s="10">
        <v>25</v>
      </c>
      <c r="AD33" s="10">
        <v>26</v>
      </c>
      <c r="AE33" s="10">
        <v>27</v>
      </c>
      <c r="AF33" s="10">
        <v>28</v>
      </c>
      <c r="AG33" s="10">
        <v>29</v>
      </c>
      <c r="AH33" s="10">
        <v>30</v>
      </c>
      <c r="AI33" s="10">
        <v>31</v>
      </c>
      <c r="AJ33" s="77" t="s">
        <v>25</v>
      </c>
      <c r="AK33" s="80" t="s">
        <v>125</v>
      </c>
    </row>
    <row r="34" spans="1:37" ht="21.75" thickBot="1">
      <c r="A34" s="39" t="s">
        <v>6</v>
      </c>
      <c r="B34" s="61"/>
      <c r="C34" s="61"/>
      <c r="D34" s="61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78"/>
      <c r="AK34" s="80"/>
    </row>
    <row r="35" spans="1:37" ht="18" customHeight="1" thickBot="1">
      <c r="A35" s="18" t="s">
        <v>163</v>
      </c>
      <c r="B35" s="53">
        <v>664</v>
      </c>
      <c r="C35" s="53"/>
      <c r="D35" s="71"/>
      <c r="E35" s="19"/>
      <c r="F35" s="19"/>
      <c r="G35" s="19"/>
      <c r="H35" s="19"/>
      <c r="I35" s="19"/>
      <c r="J35" s="19"/>
      <c r="K35" s="19"/>
      <c r="L35" s="19"/>
      <c r="M35" s="19"/>
      <c r="N35" s="20"/>
      <c r="O35" s="20"/>
      <c r="P35" s="20"/>
      <c r="Q35" s="20">
        <v>10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79">
        <f>B35+C35-E35-F35-G35-H35-I35-J35-K35-L35-M35-N35-O35-P35-Q35-R35-S35-T35-U35-V35-W35-X35-Y35-Z35-AA35-AB35-AC35-AD35-AE35-AF35-AG35-AH35-AI35</f>
        <v>654</v>
      </c>
      <c r="AK35" s="80">
        <f>D35+AJ35</f>
        <v>654</v>
      </c>
    </row>
    <row r="36" spans="1:37" ht="18" customHeight="1" thickBot="1">
      <c r="A36" s="4" t="s">
        <v>27</v>
      </c>
      <c r="B36" s="34">
        <v>21</v>
      </c>
      <c r="C36" s="34">
        <v>6</v>
      </c>
      <c r="D36" s="59"/>
      <c r="E36" s="13"/>
      <c r="F36" s="13"/>
      <c r="G36" s="13"/>
      <c r="H36" s="13"/>
      <c r="I36" s="13"/>
      <c r="J36" s="13"/>
      <c r="K36" s="13"/>
      <c r="L36" s="13"/>
      <c r="M36" s="1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79">
        <f t="shared" ref="AJ36:AJ62" si="2">B36+C36-E36-F36-G36-H36-I36-J36-K36-L36-M36-N36-O36-P36-Q36-R36-S36-T36-U36-V36-W36-X36-Y36-Z36-AA36-AB36-AC36-AD36-AE36-AF36-AG36-AH36-AI36</f>
        <v>27</v>
      </c>
      <c r="AK36" s="80">
        <f t="shared" ref="AK36:AK62" si="3">D36+AJ36</f>
        <v>27</v>
      </c>
    </row>
    <row r="37" spans="1:37" ht="18" customHeight="1" thickBot="1">
      <c r="A37" s="4" t="s">
        <v>241</v>
      </c>
      <c r="B37" s="34">
        <v>1274</v>
      </c>
      <c r="C37" s="34"/>
      <c r="D37" s="59"/>
      <c r="E37" s="13"/>
      <c r="F37" s="13"/>
      <c r="G37" s="13"/>
      <c r="H37" s="13"/>
      <c r="I37" s="13"/>
      <c r="J37" s="13"/>
      <c r="K37" s="13"/>
      <c r="L37" s="13"/>
      <c r="M37" s="1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79">
        <f t="shared" si="2"/>
        <v>1274</v>
      </c>
      <c r="AK37" s="80">
        <f t="shared" si="3"/>
        <v>1274</v>
      </c>
    </row>
    <row r="38" spans="1:37" ht="18" customHeight="1" thickBot="1">
      <c r="A38" s="4" t="s">
        <v>154</v>
      </c>
      <c r="B38" s="34">
        <v>1276</v>
      </c>
      <c r="C38" s="34"/>
      <c r="D38" s="59"/>
      <c r="E38" s="13"/>
      <c r="F38" s="13"/>
      <c r="G38" s="13"/>
      <c r="H38" s="13"/>
      <c r="I38" s="13"/>
      <c r="J38" s="13"/>
      <c r="K38" s="13"/>
      <c r="L38" s="13"/>
      <c r="M38" s="1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79">
        <f t="shared" si="2"/>
        <v>1276</v>
      </c>
      <c r="AK38" s="80">
        <f t="shared" si="3"/>
        <v>1276</v>
      </c>
    </row>
    <row r="39" spans="1:37" ht="18" customHeight="1" thickBot="1">
      <c r="A39" s="4" t="s">
        <v>153</v>
      </c>
      <c r="B39" s="90">
        <v>59</v>
      </c>
      <c r="C39" s="90"/>
      <c r="D39" s="91"/>
      <c r="E39" s="92"/>
      <c r="F39" s="92"/>
      <c r="G39" s="92"/>
      <c r="H39" s="92">
        <v>8</v>
      </c>
      <c r="I39" s="92"/>
      <c r="J39" s="92"/>
      <c r="K39" s="92"/>
      <c r="L39" s="92"/>
      <c r="M39" s="92"/>
      <c r="N39" s="97">
        <v>2</v>
      </c>
      <c r="O39" s="97"/>
      <c r="P39" s="97"/>
      <c r="Q39" s="97">
        <v>7</v>
      </c>
      <c r="R39" s="97"/>
      <c r="S39" s="97"/>
      <c r="T39" s="97"/>
      <c r="U39" s="97"/>
      <c r="V39" s="97"/>
      <c r="W39" s="97"/>
      <c r="X39" s="97"/>
      <c r="Y39" s="97">
        <v>8</v>
      </c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79">
        <f t="shared" si="2"/>
        <v>34</v>
      </c>
      <c r="AK39" s="80">
        <f t="shared" si="3"/>
        <v>34</v>
      </c>
    </row>
    <row r="40" spans="1:37" ht="18" customHeight="1" thickBot="1">
      <c r="A40" s="5" t="s">
        <v>29</v>
      </c>
      <c r="B40" s="50">
        <v>25</v>
      </c>
      <c r="C40" s="50"/>
      <c r="D40" s="57"/>
      <c r="E40" s="14"/>
      <c r="F40" s="14"/>
      <c r="G40" s="14"/>
      <c r="H40" s="14"/>
      <c r="I40" s="14"/>
      <c r="J40" s="14"/>
      <c r="K40" s="14"/>
      <c r="L40" s="14"/>
      <c r="M40" s="14"/>
      <c r="N40" s="22">
        <v>2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79">
        <f t="shared" si="2"/>
        <v>23</v>
      </c>
      <c r="AK40" s="80">
        <f t="shared" si="3"/>
        <v>23</v>
      </c>
    </row>
    <row r="41" spans="1:37" ht="18" customHeight="1" thickBot="1">
      <c r="A41" s="18" t="s">
        <v>31</v>
      </c>
      <c r="B41" s="54">
        <v>1240</v>
      </c>
      <c r="C41" s="54"/>
      <c r="D41" s="66"/>
      <c r="E41" s="19">
        <v>10</v>
      </c>
      <c r="F41" s="19"/>
      <c r="G41" s="19"/>
      <c r="H41" s="19">
        <v>14</v>
      </c>
      <c r="I41" s="19"/>
      <c r="J41" s="19"/>
      <c r="K41" s="19">
        <v>3</v>
      </c>
      <c r="L41" s="19"/>
      <c r="M41" s="19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>
        <v>6</v>
      </c>
      <c r="Y41" s="20">
        <v>10</v>
      </c>
      <c r="Z41" s="20">
        <v>8</v>
      </c>
      <c r="AA41" s="20"/>
      <c r="AB41" s="20">
        <v>3</v>
      </c>
      <c r="AC41" s="20"/>
      <c r="AD41" s="20"/>
      <c r="AE41" s="20"/>
      <c r="AF41" s="20"/>
      <c r="AG41" s="20"/>
      <c r="AH41" s="20"/>
      <c r="AI41" s="20"/>
      <c r="AJ41" s="79">
        <f t="shared" si="2"/>
        <v>1186</v>
      </c>
      <c r="AK41" s="80">
        <f t="shared" si="3"/>
        <v>1186</v>
      </c>
    </row>
    <row r="42" spans="1:37" ht="18" customHeight="1" thickBot="1">
      <c r="A42" s="40" t="s">
        <v>30</v>
      </c>
      <c r="B42" s="72">
        <v>8</v>
      </c>
      <c r="C42" s="72"/>
      <c r="D42" s="83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79">
        <f t="shared" si="2"/>
        <v>8</v>
      </c>
      <c r="AK42" s="80">
        <f t="shared" si="3"/>
        <v>8</v>
      </c>
    </row>
    <row r="43" spans="1:37" ht="18" customHeight="1" thickBot="1">
      <c r="A43" s="18" t="s">
        <v>32</v>
      </c>
      <c r="B43" s="53">
        <v>182</v>
      </c>
      <c r="C43" s="53"/>
      <c r="D43" s="71"/>
      <c r="E43" s="19"/>
      <c r="F43" s="19"/>
      <c r="G43" s="19"/>
      <c r="H43" s="19"/>
      <c r="I43" s="19"/>
      <c r="J43" s="19"/>
      <c r="K43" s="19">
        <v>3</v>
      </c>
      <c r="L43" s="19"/>
      <c r="M43" s="19"/>
      <c r="N43" s="20"/>
      <c r="O43" s="20"/>
      <c r="P43" s="20"/>
      <c r="Q43" s="20"/>
      <c r="R43" s="20">
        <v>1</v>
      </c>
      <c r="S43" s="20">
        <v>4</v>
      </c>
      <c r="T43" s="20"/>
      <c r="U43" s="20"/>
      <c r="V43" s="20"/>
      <c r="W43" s="20"/>
      <c r="X43" s="20"/>
      <c r="Y43" s="20"/>
      <c r="Z43" s="20">
        <v>6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79">
        <f t="shared" si="2"/>
        <v>168</v>
      </c>
      <c r="AK43" s="80">
        <f t="shared" si="3"/>
        <v>168</v>
      </c>
    </row>
    <row r="44" spans="1:37" ht="18" customHeight="1" thickBot="1">
      <c r="A44" s="5" t="s">
        <v>33</v>
      </c>
      <c r="B44" s="50">
        <v>149</v>
      </c>
      <c r="C44" s="50"/>
      <c r="D44" s="57"/>
      <c r="E44" s="14"/>
      <c r="F44" s="14"/>
      <c r="G44" s="14"/>
      <c r="H44" s="14"/>
      <c r="I44" s="14"/>
      <c r="J44" s="14"/>
      <c r="K44" s="14"/>
      <c r="L44" s="14"/>
      <c r="M44" s="14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79">
        <f t="shared" si="2"/>
        <v>149</v>
      </c>
      <c r="AK44" s="80">
        <f t="shared" si="3"/>
        <v>149</v>
      </c>
    </row>
    <row r="45" spans="1:37" ht="18" customHeight="1" thickBot="1">
      <c r="A45" s="73" t="s">
        <v>34</v>
      </c>
      <c r="B45" s="68">
        <v>12</v>
      </c>
      <c r="C45" s="68"/>
      <c r="D45" s="69"/>
      <c r="E45" s="70"/>
      <c r="F45" s="70"/>
      <c r="G45" s="70"/>
      <c r="H45" s="70"/>
      <c r="I45" s="70"/>
      <c r="J45" s="70"/>
      <c r="K45" s="70"/>
      <c r="L45" s="70"/>
      <c r="M45" s="70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>
        <v>4</v>
      </c>
      <c r="AF45" s="75"/>
      <c r="AG45" s="75"/>
      <c r="AH45" s="75"/>
      <c r="AI45" s="75"/>
      <c r="AJ45" s="79">
        <f t="shared" si="2"/>
        <v>8</v>
      </c>
      <c r="AK45" s="80">
        <f t="shared" si="3"/>
        <v>8</v>
      </c>
    </row>
    <row r="46" spans="1:37" ht="18" customHeight="1" thickBot="1">
      <c r="A46" s="21" t="s">
        <v>132</v>
      </c>
      <c r="B46" s="34">
        <v>156</v>
      </c>
      <c r="C46" s="34"/>
      <c r="D46" s="59"/>
      <c r="E46" s="13">
        <v>2</v>
      </c>
      <c r="F46" s="13"/>
      <c r="G46" s="13"/>
      <c r="H46" s="13">
        <v>1</v>
      </c>
      <c r="I46" s="13">
        <v>1</v>
      </c>
      <c r="J46" s="13"/>
      <c r="K46" s="13"/>
      <c r="L46" s="13"/>
      <c r="M46" s="13"/>
      <c r="N46" s="21">
        <v>2</v>
      </c>
      <c r="O46" s="21"/>
      <c r="P46" s="21"/>
      <c r="Q46" s="21"/>
      <c r="R46" s="21">
        <v>1</v>
      </c>
      <c r="S46" s="21">
        <v>8</v>
      </c>
      <c r="T46" s="21"/>
      <c r="U46" s="21"/>
      <c r="V46" s="21"/>
      <c r="W46" s="21"/>
      <c r="X46" s="21"/>
      <c r="Y46" s="21"/>
      <c r="Z46" s="21">
        <v>2</v>
      </c>
      <c r="AA46" s="21"/>
      <c r="AB46" s="21"/>
      <c r="AC46" s="21"/>
      <c r="AD46" s="21"/>
      <c r="AE46" s="21"/>
      <c r="AF46" s="21"/>
      <c r="AG46" s="21"/>
      <c r="AH46" s="21"/>
      <c r="AI46" s="21"/>
      <c r="AJ46" s="79">
        <f t="shared" si="2"/>
        <v>139</v>
      </c>
      <c r="AK46" s="80">
        <f t="shared" si="3"/>
        <v>139</v>
      </c>
    </row>
    <row r="47" spans="1:37" ht="18" customHeight="1" thickBot="1">
      <c r="A47" s="40" t="s">
        <v>116</v>
      </c>
      <c r="B47" s="72">
        <v>5</v>
      </c>
      <c r="C47" s="72"/>
      <c r="D47" s="83"/>
      <c r="E47" s="16"/>
      <c r="F47" s="16"/>
      <c r="G47" s="16"/>
      <c r="H47" s="16"/>
      <c r="I47" s="16"/>
      <c r="J47" s="16"/>
      <c r="K47" s="16"/>
      <c r="L47" s="16"/>
      <c r="M47" s="16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79">
        <f t="shared" si="2"/>
        <v>5</v>
      </c>
      <c r="AK47" s="80">
        <f t="shared" si="3"/>
        <v>5</v>
      </c>
    </row>
    <row r="48" spans="1:37" ht="18.75" customHeight="1" thickBot="1">
      <c r="A48" s="18" t="s">
        <v>110</v>
      </c>
      <c r="B48" s="53">
        <v>63</v>
      </c>
      <c r="C48" s="53"/>
      <c r="D48" s="71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79">
        <f t="shared" si="2"/>
        <v>63</v>
      </c>
      <c r="AK48" s="80">
        <f t="shared" si="3"/>
        <v>63</v>
      </c>
    </row>
    <row r="49" spans="1:37" ht="18" customHeight="1" thickBot="1">
      <c r="A49" s="4" t="s">
        <v>109</v>
      </c>
      <c r="B49" s="34">
        <v>0</v>
      </c>
      <c r="C49" s="34"/>
      <c r="D49" s="59"/>
      <c r="E49" s="13"/>
      <c r="F49" s="13"/>
      <c r="G49" s="13"/>
      <c r="H49" s="13"/>
      <c r="I49" s="13"/>
      <c r="J49" s="13"/>
      <c r="K49" s="13"/>
      <c r="L49" s="13"/>
      <c r="M49" s="13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79">
        <f t="shared" si="2"/>
        <v>0</v>
      </c>
      <c r="AK49" s="80">
        <f t="shared" si="3"/>
        <v>0</v>
      </c>
    </row>
    <row r="50" spans="1:37" ht="18" customHeight="1" thickBot="1">
      <c r="A50" s="4" t="s">
        <v>39</v>
      </c>
      <c r="B50" s="34">
        <v>20</v>
      </c>
      <c r="C50" s="34"/>
      <c r="D50" s="59"/>
      <c r="E50" s="13"/>
      <c r="F50" s="13"/>
      <c r="G50" s="13"/>
      <c r="H50" s="13"/>
      <c r="I50" s="13"/>
      <c r="J50" s="13"/>
      <c r="K50" s="13"/>
      <c r="L50" s="13"/>
      <c r="M50" s="13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79">
        <f t="shared" si="2"/>
        <v>20</v>
      </c>
      <c r="AK50" s="80">
        <f t="shared" si="3"/>
        <v>20</v>
      </c>
    </row>
    <row r="51" spans="1:37" ht="18" customHeight="1" thickBot="1">
      <c r="A51" s="21" t="s">
        <v>49</v>
      </c>
      <c r="B51" s="34">
        <v>60</v>
      </c>
      <c r="C51" s="34"/>
      <c r="D51" s="59"/>
      <c r="E51" s="13"/>
      <c r="F51" s="13"/>
      <c r="G51" s="13"/>
      <c r="H51" s="13"/>
      <c r="I51" s="13"/>
      <c r="J51" s="13"/>
      <c r="K51" s="13"/>
      <c r="L51" s="13"/>
      <c r="M51" s="13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79">
        <f t="shared" si="2"/>
        <v>60</v>
      </c>
      <c r="AK51" s="80">
        <f t="shared" si="3"/>
        <v>60</v>
      </c>
    </row>
    <row r="52" spans="1:37" ht="18" customHeight="1" thickBot="1">
      <c r="A52" s="21" t="s">
        <v>38</v>
      </c>
      <c r="B52" s="48">
        <v>26</v>
      </c>
      <c r="C52" s="48"/>
      <c r="D52" s="85"/>
      <c r="E52" s="11"/>
      <c r="F52" s="11"/>
      <c r="G52" s="11"/>
      <c r="H52" s="11"/>
      <c r="I52" s="11"/>
      <c r="J52" s="11"/>
      <c r="K52" s="11"/>
      <c r="L52" s="11"/>
      <c r="M52" s="11"/>
      <c r="N52" s="12"/>
      <c r="O52" s="12"/>
      <c r="P52" s="12"/>
      <c r="Q52" s="12"/>
      <c r="R52" s="12"/>
      <c r="S52" s="12">
        <v>7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79">
        <f t="shared" si="2"/>
        <v>19</v>
      </c>
      <c r="AK52" s="80">
        <f t="shared" si="3"/>
        <v>19</v>
      </c>
    </row>
    <row r="53" spans="1:37" ht="18" customHeight="1" thickBot="1">
      <c r="A53" s="5" t="s">
        <v>111</v>
      </c>
      <c r="B53" s="50">
        <v>8</v>
      </c>
      <c r="C53" s="50"/>
      <c r="D53" s="57"/>
      <c r="E53" s="14"/>
      <c r="F53" s="14"/>
      <c r="G53" s="14"/>
      <c r="H53" s="14"/>
      <c r="I53" s="14"/>
      <c r="J53" s="14"/>
      <c r="K53" s="14"/>
      <c r="L53" s="14"/>
      <c r="M53" s="14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79">
        <f t="shared" si="2"/>
        <v>8</v>
      </c>
      <c r="AK53" s="80">
        <f t="shared" si="3"/>
        <v>8</v>
      </c>
    </row>
    <row r="54" spans="1:37" ht="18" customHeight="1" thickBot="1">
      <c r="A54" s="18" t="s">
        <v>41</v>
      </c>
      <c r="B54" s="54">
        <v>7</v>
      </c>
      <c r="C54" s="54"/>
      <c r="D54" s="66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79">
        <f t="shared" si="2"/>
        <v>7</v>
      </c>
      <c r="AK54" s="80">
        <f t="shared" si="3"/>
        <v>7</v>
      </c>
    </row>
    <row r="55" spans="1:37" ht="18" customHeight="1" thickBot="1">
      <c r="A55" s="5" t="s">
        <v>40</v>
      </c>
      <c r="B55" s="51">
        <v>11</v>
      </c>
      <c r="C55" s="51"/>
      <c r="D55" s="60"/>
      <c r="E55" s="14"/>
      <c r="F55" s="14"/>
      <c r="G55" s="14"/>
      <c r="H55" s="14"/>
      <c r="I55" s="14"/>
      <c r="J55" s="14"/>
      <c r="K55" s="14"/>
      <c r="L55" s="14"/>
      <c r="M55" s="14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79">
        <f t="shared" si="2"/>
        <v>11</v>
      </c>
      <c r="AK55" s="80">
        <f t="shared" si="3"/>
        <v>11</v>
      </c>
    </row>
    <row r="56" spans="1:37" ht="18" customHeight="1" thickBot="1">
      <c r="A56" s="18" t="s">
        <v>44</v>
      </c>
      <c r="B56" s="53">
        <v>1</v>
      </c>
      <c r="C56" s="53"/>
      <c r="D56" s="71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79">
        <f t="shared" si="2"/>
        <v>1</v>
      </c>
      <c r="AK56" s="80">
        <f t="shared" si="3"/>
        <v>1</v>
      </c>
    </row>
    <row r="57" spans="1:37" ht="18" customHeight="1" thickBot="1">
      <c r="A57" s="15" t="s">
        <v>42</v>
      </c>
      <c r="B57" s="34">
        <v>10</v>
      </c>
      <c r="C57" s="34"/>
      <c r="D57" s="59"/>
      <c r="E57" s="13"/>
      <c r="F57" s="13"/>
      <c r="G57" s="13"/>
      <c r="H57" s="13"/>
      <c r="I57" s="13"/>
      <c r="J57" s="13"/>
      <c r="K57" s="13"/>
      <c r="L57" s="13"/>
      <c r="M57" s="13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79">
        <f t="shared" si="2"/>
        <v>10</v>
      </c>
      <c r="AK57" s="80">
        <f t="shared" si="3"/>
        <v>10</v>
      </c>
    </row>
    <row r="58" spans="1:37" ht="18" customHeight="1" thickBot="1">
      <c r="A58" s="4" t="s">
        <v>117</v>
      </c>
      <c r="B58" s="34">
        <v>14</v>
      </c>
      <c r="C58" s="34"/>
      <c r="D58" s="59"/>
      <c r="E58" s="13"/>
      <c r="F58" s="13"/>
      <c r="G58" s="13"/>
      <c r="H58" s="13"/>
      <c r="I58" s="13"/>
      <c r="J58" s="13"/>
      <c r="K58" s="13"/>
      <c r="L58" s="13"/>
      <c r="M58" s="13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79">
        <f t="shared" si="2"/>
        <v>14</v>
      </c>
      <c r="AK58" s="80">
        <f t="shared" si="3"/>
        <v>14</v>
      </c>
    </row>
    <row r="59" spans="1:37" ht="18" customHeight="1" thickBot="1">
      <c r="A59" s="4" t="s">
        <v>43</v>
      </c>
      <c r="B59" s="34">
        <v>20</v>
      </c>
      <c r="C59" s="34"/>
      <c r="D59" s="59"/>
      <c r="E59" s="13"/>
      <c r="F59" s="13"/>
      <c r="G59" s="13"/>
      <c r="H59" s="13"/>
      <c r="I59" s="13"/>
      <c r="J59" s="13"/>
      <c r="K59" s="13"/>
      <c r="L59" s="13"/>
      <c r="M59" s="13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79">
        <f t="shared" si="2"/>
        <v>20</v>
      </c>
      <c r="AK59" s="80">
        <f t="shared" si="3"/>
        <v>20</v>
      </c>
    </row>
    <row r="60" spans="1:37" ht="18" customHeight="1" thickBot="1">
      <c r="A60" s="5" t="s">
        <v>45</v>
      </c>
      <c r="B60" s="50">
        <v>1</v>
      </c>
      <c r="C60" s="50"/>
      <c r="D60" s="57"/>
      <c r="E60" s="14"/>
      <c r="F60" s="14"/>
      <c r="G60" s="14"/>
      <c r="H60" s="14"/>
      <c r="I60" s="14"/>
      <c r="J60" s="14"/>
      <c r="K60" s="14"/>
      <c r="L60" s="14"/>
      <c r="M60" s="14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79">
        <f t="shared" si="2"/>
        <v>1</v>
      </c>
      <c r="AK60" s="80">
        <f t="shared" si="3"/>
        <v>1</v>
      </c>
    </row>
    <row r="61" spans="1:37" ht="18" customHeight="1" thickBot="1">
      <c r="A61" s="18" t="s">
        <v>47</v>
      </c>
      <c r="B61" s="54">
        <v>2</v>
      </c>
      <c r="C61" s="54"/>
      <c r="D61" s="66"/>
      <c r="E61" s="19"/>
      <c r="F61" s="19"/>
      <c r="G61" s="19"/>
      <c r="H61" s="19"/>
      <c r="I61" s="19"/>
      <c r="J61" s="19"/>
      <c r="K61" s="19"/>
      <c r="L61" s="19"/>
      <c r="M61" s="19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79">
        <f t="shared" si="2"/>
        <v>2</v>
      </c>
      <c r="AK61" s="80">
        <f t="shared" si="3"/>
        <v>2</v>
      </c>
    </row>
    <row r="62" spans="1:37" ht="18" customHeight="1" thickBot="1">
      <c r="A62" s="5" t="s">
        <v>46</v>
      </c>
      <c r="B62" s="51">
        <v>1</v>
      </c>
      <c r="C62" s="51"/>
      <c r="D62" s="60"/>
      <c r="E62" s="14"/>
      <c r="F62" s="14"/>
      <c r="G62" s="14"/>
      <c r="H62" s="14"/>
      <c r="I62" s="14"/>
      <c r="J62" s="14"/>
      <c r="K62" s="14"/>
      <c r="L62" s="14"/>
      <c r="M62" s="14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79">
        <f t="shared" si="2"/>
        <v>1</v>
      </c>
      <c r="AK62" s="80">
        <f t="shared" si="3"/>
        <v>1</v>
      </c>
    </row>
    <row r="66" spans="1:38" ht="12.75" thickBo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AJ66" s="6"/>
      <c r="AK66" s="6"/>
    </row>
    <row r="67" spans="1:38" ht="21.75" thickBot="1">
      <c r="A67" s="3" t="s">
        <v>50</v>
      </c>
      <c r="B67" s="47" t="s">
        <v>0</v>
      </c>
      <c r="C67" s="47" t="s">
        <v>123</v>
      </c>
      <c r="D67" s="55" t="s">
        <v>124</v>
      </c>
      <c r="E67" s="9">
        <v>1</v>
      </c>
      <c r="F67" s="9">
        <v>2</v>
      </c>
      <c r="G67" s="9">
        <v>3</v>
      </c>
      <c r="H67" s="9">
        <v>4</v>
      </c>
      <c r="I67" s="9">
        <v>5</v>
      </c>
      <c r="J67" s="9">
        <v>6</v>
      </c>
      <c r="K67" s="9">
        <v>7</v>
      </c>
      <c r="L67" s="9">
        <v>8</v>
      </c>
      <c r="M67" s="9">
        <v>9</v>
      </c>
      <c r="N67" s="10">
        <v>10</v>
      </c>
      <c r="O67" s="10">
        <v>11</v>
      </c>
      <c r="P67" s="10">
        <v>12</v>
      </c>
      <c r="Q67" s="10">
        <v>13</v>
      </c>
      <c r="R67" s="10">
        <v>14</v>
      </c>
      <c r="S67" s="10">
        <v>15</v>
      </c>
      <c r="T67" s="10">
        <v>16</v>
      </c>
      <c r="U67" s="10">
        <v>17</v>
      </c>
      <c r="V67" s="10">
        <v>18</v>
      </c>
      <c r="W67" s="10">
        <v>19</v>
      </c>
      <c r="X67" s="10">
        <v>20</v>
      </c>
      <c r="Y67" s="10">
        <v>21</v>
      </c>
      <c r="Z67" s="10">
        <v>22</v>
      </c>
      <c r="AA67" s="10">
        <v>23</v>
      </c>
      <c r="AB67" s="10">
        <v>24</v>
      </c>
      <c r="AC67" s="10">
        <v>25</v>
      </c>
      <c r="AD67" s="10">
        <v>26</v>
      </c>
      <c r="AE67" s="10">
        <v>27</v>
      </c>
      <c r="AF67" s="10">
        <v>28</v>
      </c>
      <c r="AG67" s="10">
        <v>29</v>
      </c>
      <c r="AH67" s="10">
        <v>30</v>
      </c>
      <c r="AI67" s="10">
        <v>31</v>
      </c>
      <c r="AJ67" s="77" t="s">
        <v>25</v>
      </c>
      <c r="AK67" s="80" t="s">
        <v>125</v>
      </c>
    </row>
    <row r="68" spans="1:38" ht="20.100000000000001" customHeight="1" thickBot="1">
      <c r="A68" s="15" t="s">
        <v>51</v>
      </c>
      <c r="B68" s="48">
        <v>235</v>
      </c>
      <c r="C68" s="48"/>
      <c r="D68" s="48"/>
      <c r="E68" s="11"/>
      <c r="F68" s="11"/>
      <c r="G68" s="11"/>
      <c r="H68" s="11"/>
      <c r="I68" s="11"/>
      <c r="J68" s="11"/>
      <c r="K68" s="11"/>
      <c r="L68" s="11"/>
      <c r="M68" s="11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>
        <v>34</v>
      </c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79">
        <v>201</v>
      </c>
      <c r="AK68" s="80">
        <f>D68+AJ68</f>
        <v>201</v>
      </c>
      <c r="AL68" s="6">
        <v>201</v>
      </c>
    </row>
    <row r="69" spans="1:38" ht="20.100000000000001" customHeight="1" thickBot="1">
      <c r="A69" s="4" t="s">
        <v>53</v>
      </c>
      <c r="B69" s="34">
        <v>176</v>
      </c>
      <c r="C69" s="34"/>
      <c r="D69" s="34"/>
      <c r="E69" s="13">
        <v>2</v>
      </c>
      <c r="F69" s="13"/>
      <c r="G69" s="13"/>
      <c r="H69" s="13"/>
      <c r="I69" s="13">
        <v>2</v>
      </c>
      <c r="J69" s="13"/>
      <c r="K69" s="13"/>
      <c r="L69" s="13"/>
      <c r="M69" s="13"/>
      <c r="N69" s="21"/>
      <c r="O69" s="21"/>
      <c r="P69" s="21"/>
      <c r="Q69" s="21">
        <v>2</v>
      </c>
      <c r="R69" s="21"/>
      <c r="S69" s="21"/>
      <c r="T69" s="21"/>
      <c r="U69" s="21"/>
      <c r="V69" s="21"/>
      <c r="W69" s="21"/>
      <c r="X69" s="21">
        <v>3</v>
      </c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79">
        <f t="shared" ref="AJ69:AJ77" si="4">B69+C69-E69-F69-G69-H69-I69-J69-K69-L69-M69-N69-O69-P69-Q69-R69-S69-T69-U69-V69-W69-X69-Y69-Z69-AA69-AB69-AC69-AD69-AE69-AF69-AG69-AH69-AI69</f>
        <v>167</v>
      </c>
      <c r="AK69" s="80">
        <f t="shared" ref="AK69:AK77" si="5">D69+AJ69</f>
        <v>167</v>
      </c>
    </row>
    <row r="70" spans="1:38" ht="20.100000000000001" customHeight="1" thickBot="1">
      <c r="A70" s="4" t="s">
        <v>54</v>
      </c>
      <c r="B70" s="34">
        <v>122</v>
      </c>
      <c r="C70" s="34"/>
      <c r="D70" s="34"/>
      <c r="E70" s="13"/>
      <c r="F70" s="13">
        <v>3</v>
      </c>
      <c r="G70" s="13"/>
      <c r="H70" s="13"/>
      <c r="I70" s="13"/>
      <c r="J70" s="13">
        <v>2</v>
      </c>
      <c r="K70" s="13"/>
      <c r="L70" s="13"/>
      <c r="M70" s="13"/>
      <c r="N70" s="21"/>
      <c r="O70" s="21"/>
      <c r="P70" s="21"/>
      <c r="Q70" s="21"/>
      <c r="R70" s="21"/>
      <c r="S70" s="21">
        <v>2</v>
      </c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79">
        <f t="shared" si="4"/>
        <v>115</v>
      </c>
      <c r="AK70" s="80">
        <f t="shared" si="5"/>
        <v>115</v>
      </c>
    </row>
    <row r="71" spans="1:38" ht="20.100000000000001" customHeight="1" thickBot="1">
      <c r="A71" s="4" t="s">
        <v>55</v>
      </c>
      <c r="B71" s="34">
        <v>24</v>
      </c>
      <c r="C71" s="34"/>
      <c r="D71" s="34"/>
      <c r="E71" s="13">
        <v>1</v>
      </c>
      <c r="F71" s="13"/>
      <c r="G71" s="13"/>
      <c r="H71" s="13"/>
      <c r="I71" s="13"/>
      <c r="J71" s="13">
        <v>2</v>
      </c>
      <c r="K71" s="13"/>
      <c r="L71" s="13"/>
      <c r="M71" s="13"/>
      <c r="N71" s="21"/>
      <c r="O71" s="21"/>
      <c r="P71" s="21"/>
      <c r="Q71" s="21">
        <v>2</v>
      </c>
      <c r="R71" s="21"/>
      <c r="S71" s="21"/>
      <c r="T71" s="21"/>
      <c r="U71" s="21">
        <v>3</v>
      </c>
      <c r="V71" s="21"/>
      <c r="W71" s="21"/>
      <c r="X71" s="21">
        <v>2</v>
      </c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79">
        <f t="shared" si="4"/>
        <v>14</v>
      </c>
      <c r="AK71" s="80">
        <f t="shared" si="5"/>
        <v>14</v>
      </c>
    </row>
    <row r="72" spans="1:38" ht="20.25" customHeight="1" thickBot="1">
      <c r="A72" s="4" t="s">
        <v>56</v>
      </c>
      <c r="B72" s="34">
        <v>78</v>
      </c>
      <c r="C72" s="34"/>
      <c r="D72" s="34"/>
      <c r="E72" s="13"/>
      <c r="F72" s="13"/>
      <c r="G72" s="13"/>
      <c r="H72" s="13"/>
      <c r="I72" s="13"/>
      <c r="J72" s="13"/>
      <c r="K72" s="13"/>
      <c r="L72" s="13"/>
      <c r="M72" s="13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>
        <v>2</v>
      </c>
      <c r="AC72" s="21"/>
      <c r="AD72" s="21"/>
      <c r="AE72" s="21"/>
      <c r="AF72" s="21"/>
      <c r="AG72" s="21"/>
      <c r="AH72" s="21"/>
      <c r="AI72" s="21"/>
      <c r="AJ72" s="79">
        <f t="shared" si="4"/>
        <v>76</v>
      </c>
      <c r="AK72" s="80">
        <f t="shared" si="5"/>
        <v>76</v>
      </c>
    </row>
    <row r="73" spans="1:38" ht="20.100000000000001" customHeight="1" thickBot="1">
      <c r="A73" s="4" t="s">
        <v>131</v>
      </c>
      <c r="B73" s="34">
        <v>73</v>
      </c>
      <c r="C73" s="34"/>
      <c r="D73" s="34"/>
      <c r="E73" s="13"/>
      <c r="F73" s="13"/>
      <c r="G73" s="13"/>
      <c r="H73" s="13"/>
      <c r="I73" s="13"/>
      <c r="J73" s="13"/>
      <c r="K73" s="13"/>
      <c r="L73" s="13"/>
      <c r="M73" s="13">
        <v>2</v>
      </c>
      <c r="N73" s="21"/>
      <c r="O73" s="21"/>
      <c r="P73" s="21"/>
      <c r="Q73" s="21"/>
      <c r="R73" s="21">
        <v>2</v>
      </c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79">
        <f t="shared" si="4"/>
        <v>69</v>
      </c>
      <c r="AK73" s="80">
        <f t="shared" si="5"/>
        <v>69</v>
      </c>
    </row>
    <row r="74" spans="1:38" ht="20.100000000000001" customHeight="1" thickBot="1">
      <c r="A74" s="4" t="s">
        <v>59</v>
      </c>
      <c r="B74" s="34">
        <v>1</v>
      </c>
      <c r="C74" s="34"/>
      <c r="D74" s="34"/>
      <c r="E74" s="13">
        <v>1</v>
      </c>
      <c r="F74" s="13"/>
      <c r="G74" s="13"/>
      <c r="H74" s="13"/>
      <c r="I74" s="13"/>
      <c r="J74" s="13"/>
      <c r="K74" s="13"/>
      <c r="L74" s="13"/>
      <c r="M74" s="13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79">
        <f t="shared" si="4"/>
        <v>0</v>
      </c>
      <c r="AK74" s="80">
        <f t="shared" si="5"/>
        <v>0</v>
      </c>
    </row>
    <row r="75" spans="1:38" ht="20.100000000000001" customHeight="1" thickBot="1">
      <c r="A75" s="4" t="s">
        <v>60</v>
      </c>
      <c r="B75" s="34">
        <v>6</v>
      </c>
      <c r="C75" s="34"/>
      <c r="D75" s="34"/>
      <c r="E75" s="13"/>
      <c r="F75" s="13"/>
      <c r="G75" s="13"/>
      <c r="H75" s="13"/>
      <c r="I75" s="13"/>
      <c r="J75" s="13"/>
      <c r="K75" s="13"/>
      <c r="L75" s="13"/>
      <c r="M75" s="13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79">
        <f t="shared" si="4"/>
        <v>6</v>
      </c>
      <c r="AK75" s="80">
        <f t="shared" si="5"/>
        <v>6</v>
      </c>
    </row>
    <row r="76" spans="1:38" ht="20.100000000000001" customHeight="1" thickBot="1">
      <c r="A76" s="4" t="s">
        <v>61</v>
      </c>
      <c r="B76" s="34">
        <v>3</v>
      </c>
      <c r="C76" s="34"/>
      <c r="D76" s="34"/>
      <c r="E76" s="13"/>
      <c r="F76" s="13"/>
      <c r="G76" s="13"/>
      <c r="H76" s="13"/>
      <c r="I76" s="13"/>
      <c r="J76" s="13"/>
      <c r="K76" s="13"/>
      <c r="L76" s="13"/>
      <c r="M76" s="13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79">
        <f t="shared" si="4"/>
        <v>3</v>
      </c>
      <c r="AK76" s="80">
        <f t="shared" si="5"/>
        <v>3</v>
      </c>
    </row>
    <row r="77" spans="1:38" ht="20.100000000000001" customHeight="1" thickBot="1">
      <c r="A77" s="5" t="s">
        <v>62</v>
      </c>
      <c r="B77" s="50">
        <v>4</v>
      </c>
      <c r="C77" s="50"/>
      <c r="D77" s="50"/>
      <c r="E77" s="14"/>
      <c r="F77" s="14"/>
      <c r="G77" s="14"/>
      <c r="H77" s="14"/>
      <c r="I77" s="14"/>
      <c r="J77" s="14"/>
      <c r="K77" s="14"/>
      <c r="L77" s="14"/>
      <c r="M77" s="14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79">
        <f t="shared" si="4"/>
        <v>4</v>
      </c>
      <c r="AK77" s="80">
        <f t="shared" si="5"/>
        <v>4</v>
      </c>
    </row>
    <row r="79" spans="1:38" ht="12.75" thickBot="1"/>
    <row r="80" spans="1:38" ht="21.75" thickBot="1">
      <c r="A80" s="3" t="s">
        <v>63</v>
      </c>
      <c r="B80" s="47" t="s">
        <v>0</v>
      </c>
      <c r="C80" s="47" t="s">
        <v>123</v>
      </c>
      <c r="D80" s="55" t="s">
        <v>124</v>
      </c>
      <c r="E80" s="9"/>
      <c r="F80" s="9"/>
      <c r="G80" s="9"/>
      <c r="H80" s="9"/>
      <c r="I80" s="9"/>
      <c r="J80" s="9"/>
      <c r="K80" s="9"/>
      <c r="L80" s="9"/>
      <c r="M80" s="9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77" t="s">
        <v>25</v>
      </c>
      <c r="AK80" s="80" t="s">
        <v>125</v>
      </c>
    </row>
    <row r="81" spans="1:37" ht="20.100000000000001" customHeight="1" thickBot="1">
      <c r="A81" s="41" t="s">
        <v>150</v>
      </c>
      <c r="B81" s="48">
        <v>2784</v>
      </c>
      <c r="C81" s="48"/>
      <c r="D81" s="85"/>
      <c r="E81" s="11"/>
      <c r="F81" s="11"/>
      <c r="G81" s="11"/>
      <c r="H81" s="11"/>
      <c r="I81" s="11"/>
      <c r="J81" s="11"/>
      <c r="K81" s="11">
        <v>32</v>
      </c>
      <c r="L81" s="11"/>
      <c r="M81" s="11">
        <v>32</v>
      </c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>
        <v>24</v>
      </c>
      <c r="Z81" s="12"/>
      <c r="AA81" s="12">
        <v>32</v>
      </c>
      <c r="AB81" s="12"/>
      <c r="AC81" s="12"/>
      <c r="AD81" s="12"/>
      <c r="AE81" s="12"/>
      <c r="AF81" s="12">
        <v>19</v>
      </c>
      <c r="AG81" s="12"/>
      <c r="AH81" s="12"/>
      <c r="AI81" s="12"/>
      <c r="AJ81" s="79">
        <f>B81+C81-E81-F81-G81-H81-I81-J81-K81-L81-M81-N81-O81-P81-Q81-R81-S81-T81-U81-V81-W81-X81-Y81-Z81-AA81-AB81-AC81-AD81-AE81-AF81-AG81-AH81-AI81</f>
        <v>2645</v>
      </c>
      <c r="AK81" s="80">
        <f>D81+AJ81</f>
        <v>2645</v>
      </c>
    </row>
    <row r="82" spans="1:37" ht="20.100000000000001" customHeight="1" thickBot="1">
      <c r="A82" s="36" t="s">
        <v>136</v>
      </c>
      <c r="B82" s="49">
        <v>292</v>
      </c>
      <c r="C82" s="49"/>
      <c r="D82" s="49"/>
      <c r="E82" s="13"/>
      <c r="F82" s="13"/>
      <c r="G82" s="13"/>
      <c r="H82" s="13"/>
      <c r="I82" s="13"/>
      <c r="J82" s="13"/>
      <c r="K82" s="13"/>
      <c r="L82" s="13"/>
      <c r="M82" s="13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79">
        <f t="shared" ref="AJ82:AJ94" si="6">B82+C82-E82-F82-G82-H82-I82-J82-K82-L82-M82-N82-O82-P82-Q82-R82-S82-T82-U82-V82-W82-X82-Y82-Z82-AA82-AB82-AC82-AD82-AE82-AF82-AG82-AH82-AI82</f>
        <v>292</v>
      </c>
      <c r="AK82" s="80">
        <f t="shared" ref="AK82:AK94" si="7">D82+AJ82</f>
        <v>292</v>
      </c>
    </row>
    <row r="83" spans="1:37" ht="20.100000000000001" customHeight="1" thickBot="1">
      <c r="A83" s="37" t="s">
        <v>129</v>
      </c>
      <c r="B83" s="49">
        <v>241</v>
      </c>
      <c r="C83" s="49">
        <v>31</v>
      </c>
      <c r="D83" s="49"/>
      <c r="E83" s="13"/>
      <c r="F83" s="13"/>
      <c r="G83" s="13">
        <v>130</v>
      </c>
      <c r="H83" s="13"/>
      <c r="I83" s="13"/>
      <c r="J83" s="13"/>
      <c r="K83" s="13"/>
      <c r="L83" s="13"/>
      <c r="M83" s="13"/>
      <c r="N83" s="21"/>
      <c r="O83" s="21"/>
      <c r="P83" s="21">
        <v>12</v>
      </c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79">
        <f t="shared" si="6"/>
        <v>130</v>
      </c>
      <c r="AK83" s="80">
        <f t="shared" si="7"/>
        <v>130</v>
      </c>
    </row>
    <row r="84" spans="1:37" ht="20.100000000000001" customHeight="1" thickBot="1">
      <c r="A84" s="82" t="s">
        <v>128</v>
      </c>
      <c r="B84" s="49">
        <v>2998</v>
      </c>
      <c r="C84" s="49"/>
      <c r="D84" s="49"/>
      <c r="E84" s="13"/>
      <c r="F84" s="13"/>
      <c r="G84" s="13"/>
      <c r="H84" s="13"/>
      <c r="I84" s="13"/>
      <c r="J84" s="13"/>
      <c r="K84" s="13"/>
      <c r="L84" s="13"/>
      <c r="M84" s="13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>
        <v>282</v>
      </c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79">
        <f t="shared" si="6"/>
        <v>2716</v>
      </c>
      <c r="AK84" s="80">
        <f t="shared" si="7"/>
        <v>2716</v>
      </c>
    </row>
    <row r="85" spans="1:37" ht="20.100000000000001" customHeight="1" thickBot="1">
      <c r="A85" s="38" t="s">
        <v>137</v>
      </c>
      <c r="B85" s="49">
        <v>40</v>
      </c>
      <c r="C85" s="49"/>
      <c r="D85" s="49"/>
      <c r="E85" s="13"/>
      <c r="F85" s="13"/>
      <c r="G85" s="13"/>
      <c r="H85" s="13"/>
      <c r="I85" s="13"/>
      <c r="J85" s="13"/>
      <c r="K85" s="13"/>
      <c r="L85" s="13"/>
      <c r="M85" s="13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79">
        <f t="shared" si="6"/>
        <v>40</v>
      </c>
      <c r="AK85" s="80">
        <f t="shared" si="7"/>
        <v>40</v>
      </c>
    </row>
    <row r="86" spans="1:37" ht="20.100000000000001" customHeight="1" thickBot="1">
      <c r="A86" s="41" t="s">
        <v>138</v>
      </c>
      <c r="B86" s="34">
        <v>1500</v>
      </c>
      <c r="C86" s="34"/>
      <c r="D86" s="34"/>
      <c r="E86" s="13"/>
      <c r="F86" s="13"/>
      <c r="G86" s="13"/>
      <c r="H86" s="13"/>
      <c r="I86" s="13"/>
      <c r="J86" s="13"/>
      <c r="K86" s="13"/>
      <c r="L86" s="13"/>
      <c r="M86" s="13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>
        <v>10</v>
      </c>
      <c r="AB86" s="21"/>
      <c r="AC86" s="21"/>
      <c r="AD86" s="21"/>
      <c r="AE86" s="21"/>
      <c r="AF86" s="21"/>
      <c r="AG86" s="21"/>
      <c r="AH86" s="21"/>
      <c r="AI86" s="21"/>
      <c r="AJ86" s="79">
        <f t="shared" si="6"/>
        <v>1490</v>
      </c>
      <c r="AK86" s="80">
        <f t="shared" si="7"/>
        <v>1490</v>
      </c>
    </row>
    <row r="87" spans="1:37" ht="20.100000000000001" customHeight="1" thickBot="1">
      <c r="A87" s="36" t="s">
        <v>70</v>
      </c>
      <c r="B87" s="49">
        <v>2573</v>
      </c>
      <c r="C87" s="49"/>
      <c r="D87" s="49"/>
      <c r="E87" s="13"/>
      <c r="F87" s="13"/>
      <c r="G87" s="13"/>
      <c r="H87" s="13"/>
      <c r="I87" s="13"/>
      <c r="J87" s="13"/>
      <c r="K87" s="13"/>
      <c r="L87" s="13"/>
      <c r="M87" s="1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79">
        <f t="shared" si="6"/>
        <v>2573</v>
      </c>
      <c r="AK87" s="80">
        <f t="shared" si="7"/>
        <v>2573</v>
      </c>
    </row>
    <row r="88" spans="1:37" ht="20.100000000000001" customHeight="1" thickBot="1">
      <c r="A88" s="37" t="s">
        <v>98</v>
      </c>
      <c r="B88" s="49">
        <v>696</v>
      </c>
      <c r="C88" s="49"/>
      <c r="D88" s="49"/>
      <c r="E88" s="13"/>
      <c r="F88" s="13"/>
      <c r="G88" s="13"/>
      <c r="H88" s="13"/>
      <c r="I88" s="13"/>
      <c r="J88" s="13"/>
      <c r="K88" s="13"/>
      <c r="L88" s="13"/>
      <c r="M88" s="13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79">
        <f t="shared" si="6"/>
        <v>696</v>
      </c>
      <c r="AK88" s="80">
        <f t="shared" si="7"/>
        <v>696</v>
      </c>
    </row>
    <row r="89" spans="1:37" ht="20.100000000000001" customHeight="1" thickBot="1">
      <c r="A89" s="37" t="s">
        <v>99</v>
      </c>
      <c r="B89" s="49">
        <v>351</v>
      </c>
      <c r="C89" s="49"/>
      <c r="D89" s="49"/>
      <c r="E89" s="13"/>
      <c r="F89" s="13"/>
      <c r="G89" s="13"/>
      <c r="H89" s="13"/>
      <c r="I89" s="13"/>
      <c r="J89" s="13"/>
      <c r="K89" s="13"/>
      <c r="L89" s="13"/>
      <c r="M89" s="13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79">
        <f t="shared" si="6"/>
        <v>351</v>
      </c>
      <c r="AK89" s="80">
        <f t="shared" si="7"/>
        <v>351</v>
      </c>
    </row>
    <row r="90" spans="1:37" ht="20.100000000000001" customHeight="1" thickBot="1">
      <c r="A90" s="37" t="s">
        <v>71</v>
      </c>
      <c r="B90" s="49">
        <v>826</v>
      </c>
      <c r="C90" s="49"/>
      <c r="D90" s="49"/>
      <c r="E90" s="13"/>
      <c r="F90" s="13"/>
      <c r="G90" s="13"/>
      <c r="H90" s="13"/>
      <c r="I90" s="13"/>
      <c r="J90" s="13"/>
      <c r="K90" s="13"/>
      <c r="L90" s="13"/>
      <c r="M90" s="13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79">
        <f t="shared" si="6"/>
        <v>826</v>
      </c>
      <c r="AK90" s="80">
        <f t="shared" si="7"/>
        <v>826</v>
      </c>
    </row>
    <row r="91" spans="1:37" ht="20.100000000000001" customHeight="1" thickBot="1">
      <c r="A91" s="37" t="s">
        <v>130</v>
      </c>
      <c r="B91" s="49">
        <v>2682</v>
      </c>
      <c r="C91" s="49"/>
      <c r="D91" s="49"/>
      <c r="E91" s="13"/>
      <c r="F91" s="13"/>
      <c r="G91" s="13"/>
      <c r="H91" s="13"/>
      <c r="I91" s="13"/>
      <c r="J91" s="13"/>
      <c r="K91" s="13"/>
      <c r="L91" s="13"/>
      <c r="M91" s="13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79">
        <f t="shared" si="6"/>
        <v>2682</v>
      </c>
      <c r="AK91" s="80">
        <f t="shared" si="7"/>
        <v>2682</v>
      </c>
    </row>
    <row r="92" spans="1:37" ht="20.100000000000001" customHeight="1" thickBot="1">
      <c r="A92" s="37" t="s">
        <v>73</v>
      </c>
      <c r="B92" s="49">
        <v>60</v>
      </c>
      <c r="C92" s="49"/>
      <c r="D92" s="49"/>
      <c r="E92" s="13"/>
      <c r="F92" s="13"/>
      <c r="G92" s="13"/>
      <c r="H92" s="13"/>
      <c r="I92" s="13"/>
      <c r="J92" s="13"/>
      <c r="K92" s="13"/>
      <c r="L92" s="13"/>
      <c r="M92" s="13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79">
        <f t="shared" si="6"/>
        <v>60</v>
      </c>
      <c r="AK92" s="80">
        <f t="shared" si="7"/>
        <v>60</v>
      </c>
    </row>
    <row r="93" spans="1:37" ht="20.100000000000001" customHeight="1" thickBot="1">
      <c r="A93" s="38" t="s">
        <v>139</v>
      </c>
      <c r="B93" s="49">
        <v>40</v>
      </c>
      <c r="C93" s="49"/>
      <c r="D93" s="49"/>
      <c r="E93" s="13"/>
      <c r="F93" s="13"/>
      <c r="G93" s="13"/>
      <c r="H93" s="13"/>
      <c r="I93" s="13"/>
      <c r="J93" s="13"/>
      <c r="K93" s="13"/>
      <c r="L93" s="13"/>
      <c r="M93" s="13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79">
        <f t="shared" si="6"/>
        <v>40</v>
      </c>
      <c r="AK93" s="80">
        <f t="shared" si="7"/>
        <v>40</v>
      </c>
    </row>
    <row r="94" spans="1:37" ht="20.100000000000001" customHeight="1" thickBot="1">
      <c r="A94" s="15" t="s">
        <v>140</v>
      </c>
      <c r="B94" s="50">
        <v>36</v>
      </c>
      <c r="C94" s="50"/>
      <c r="D94" s="50"/>
      <c r="E94" s="14"/>
      <c r="F94" s="14"/>
      <c r="G94" s="14"/>
      <c r="H94" s="14"/>
      <c r="I94" s="14"/>
      <c r="J94" s="14"/>
      <c r="K94" s="14"/>
      <c r="L94" s="14"/>
      <c r="M94" s="14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79">
        <f t="shared" si="6"/>
        <v>36</v>
      </c>
      <c r="AK94" s="80">
        <f t="shared" si="7"/>
        <v>36</v>
      </c>
    </row>
    <row r="97" spans="1:48" ht="12.75" thickBot="1"/>
    <row r="98" spans="1:48" ht="21.75" thickBot="1">
      <c r="A98" s="42" t="s">
        <v>75</v>
      </c>
      <c r="B98" s="53" t="s">
        <v>0</v>
      </c>
      <c r="C98" s="53" t="s">
        <v>123</v>
      </c>
      <c r="D98" s="55" t="s">
        <v>124</v>
      </c>
      <c r="E98" s="19">
        <v>1</v>
      </c>
      <c r="F98" s="19">
        <v>2</v>
      </c>
      <c r="G98" s="19">
        <v>3</v>
      </c>
      <c r="H98" s="19">
        <v>4</v>
      </c>
      <c r="I98" s="19">
        <v>5</v>
      </c>
      <c r="J98" s="19">
        <v>6</v>
      </c>
      <c r="K98" s="19">
        <v>7</v>
      </c>
      <c r="L98" s="19">
        <v>8</v>
      </c>
      <c r="M98" s="19">
        <v>9</v>
      </c>
      <c r="N98" s="20">
        <v>10</v>
      </c>
      <c r="O98" s="20">
        <v>11</v>
      </c>
      <c r="P98" s="20">
        <v>12</v>
      </c>
      <c r="Q98" s="20">
        <v>13</v>
      </c>
      <c r="R98" s="20">
        <v>14</v>
      </c>
      <c r="S98" s="20">
        <v>15</v>
      </c>
      <c r="T98" s="20">
        <v>16</v>
      </c>
      <c r="U98" s="20">
        <v>17</v>
      </c>
      <c r="V98" s="20">
        <v>18</v>
      </c>
      <c r="W98" s="20">
        <v>19</v>
      </c>
      <c r="X98" s="20">
        <v>20</v>
      </c>
      <c r="Y98" s="20">
        <v>21</v>
      </c>
      <c r="Z98" s="20">
        <v>22</v>
      </c>
      <c r="AA98" s="20">
        <v>23</v>
      </c>
      <c r="AB98" s="20">
        <v>24</v>
      </c>
      <c r="AC98" s="20">
        <v>25</v>
      </c>
      <c r="AD98" s="20">
        <v>26</v>
      </c>
      <c r="AE98" s="20">
        <v>27</v>
      </c>
      <c r="AF98" s="20">
        <v>28</v>
      </c>
      <c r="AG98" s="20">
        <v>29</v>
      </c>
      <c r="AH98" s="20">
        <v>30</v>
      </c>
      <c r="AI98" s="20">
        <v>31</v>
      </c>
      <c r="AJ98" s="79" t="s">
        <v>25</v>
      </c>
      <c r="AK98" s="80" t="s">
        <v>125</v>
      </c>
    </row>
    <row r="99" spans="1:48" ht="18" customHeight="1" thickBot="1">
      <c r="A99" s="44" t="s">
        <v>76</v>
      </c>
      <c r="B99" s="49">
        <v>0</v>
      </c>
      <c r="C99" s="49"/>
      <c r="D99" s="49"/>
      <c r="E99" s="13"/>
      <c r="F99" s="13"/>
      <c r="G99" s="13"/>
      <c r="H99" s="13"/>
      <c r="I99" s="13"/>
      <c r="J99" s="13"/>
      <c r="K99" s="13"/>
      <c r="L99" s="13"/>
      <c r="M99" s="13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79">
        <f>B99+C99-E99-F99-G99-H99-I99-J99-K99-L99-M99-N99-O99-P99-Q99-R99-S99-T99-U99-V99-W99-X99-Y99-Z99-AA99-AB99-AC99-AD99-AE99-AF99-AG99-AH99-AI99</f>
        <v>0</v>
      </c>
      <c r="AK99" s="80">
        <f>D99+AJ99</f>
        <v>0</v>
      </c>
    </row>
    <row r="100" spans="1:48" ht="18" customHeight="1" thickBot="1">
      <c r="A100" s="45" t="s">
        <v>82</v>
      </c>
      <c r="B100" s="49">
        <v>0</v>
      </c>
      <c r="C100" s="49"/>
      <c r="D100" s="49"/>
      <c r="E100" s="13"/>
      <c r="F100" s="13"/>
      <c r="G100" s="13"/>
      <c r="H100" s="13"/>
      <c r="I100" s="13"/>
      <c r="J100" s="13"/>
      <c r="K100" s="13"/>
      <c r="L100" s="13"/>
      <c r="M100" s="13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79">
        <f t="shared" ref="AJ100:AJ108" si="8">B100+C100-E100-F100-G100-H100-I100-J100-K100-L100-M100-N100-O100-P100-Q100-R100-S100-T100-U100-V100-W100-X100-Y100-Z100-AA100-AB100-AC100-AD100-AE100-AF100-AG100-AH100-AI100</f>
        <v>0</v>
      </c>
      <c r="AK100" s="80">
        <f t="shared" ref="AK100:AK108" si="9">D100+AJ100</f>
        <v>0</v>
      </c>
    </row>
    <row r="101" spans="1:48" ht="18" customHeight="1" thickBot="1">
      <c r="A101" s="43" t="s">
        <v>77</v>
      </c>
      <c r="B101" s="34">
        <v>5</v>
      </c>
      <c r="C101" s="34"/>
      <c r="D101" s="34"/>
      <c r="E101" s="13">
        <v>1</v>
      </c>
      <c r="F101" s="13"/>
      <c r="G101" s="13"/>
      <c r="H101" s="13"/>
      <c r="I101" s="13"/>
      <c r="J101" s="13"/>
      <c r="K101" s="13"/>
      <c r="L101" s="13"/>
      <c r="M101" s="13">
        <v>1</v>
      </c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>
        <v>1</v>
      </c>
      <c r="AD101" s="21"/>
      <c r="AE101" s="21"/>
      <c r="AF101" s="21"/>
      <c r="AG101" s="21"/>
      <c r="AH101" s="21"/>
      <c r="AI101" s="21"/>
      <c r="AJ101" s="79">
        <f t="shared" si="8"/>
        <v>2</v>
      </c>
      <c r="AK101" s="80">
        <f t="shared" si="9"/>
        <v>2</v>
      </c>
    </row>
    <row r="102" spans="1:48" ht="18" customHeight="1" thickBot="1">
      <c r="A102" s="23" t="s">
        <v>78</v>
      </c>
      <c r="B102" s="34">
        <v>5</v>
      </c>
      <c r="C102" s="34"/>
      <c r="D102" s="34"/>
      <c r="E102" s="13"/>
      <c r="F102" s="13"/>
      <c r="G102" s="13"/>
      <c r="H102" s="13"/>
      <c r="I102" s="13"/>
      <c r="J102" s="13"/>
      <c r="K102" s="13"/>
      <c r="L102" s="13"/>
      <c r="M102" s="13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79">
        <f t="shared" si="8"/>
        <v>5</v>
      </c>
      <c r="AK102" s="80">
        <f t="shared" si="9"/>
        <v>5</v>
      </c>
    </row>
    <row r="103" spans="1:48" ht="18" customHeight="1" thickBot="1">
      <c r="A103" s="23" t="s">
        <v>79</v>
      </c>
      <c r="B103" s="34">
        <v>6</v>
      </c>
      <c r="C103" s="34"/>
      <c r="D103" s="34"/>
      <c r="E103" s="13"/>
      <c r="F103" s="13"/>
      <c r="G103" s="13"/>
      <c r="H103" s="13"/>
      <c r="I103" s="13"/>
      <c r="J103" s="13"/>
      <c r="K103" s="13"/>
      <c r="L103" s="13"/>
      <c r="M103" s="13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79">
        <f t="shared" si="8"/>
        <v>6</v>
      </c>
      <c r="AK103" s="80">
        <f t="shared" si="9"/>
        <v>6</v>
      </c>
    </row>
    <row r="104" spans="1:48" ht="18" customHeight="1" thickBot="1">
      <c r="A104" s="23" t="s">
        <v>80</v>
      </c>
      <c r="B104" s="34">
        <v>4</v>
      </c>
      <c r="C104" s="34"/>
      <c r="D104" s="34"/>
      <c r="E104" s="13"/>
      <c r="F104" s="13"/>
      <c r="G104" s="13"/>
      <c r="H104" s="13"/>
      <c r="I104" s="13"/>
      <c r="J104" s="13"/>
      <c r="K104" s="13"/>
      <c r="L104" s="13"/>
      <c r="M104" s="13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79">
        <f t="shared" si="8"/>
        <v>4</v>
      </c>
      <c r="AK104" s="80">
        <f t="shared" si="9"/>
        <v>4</v>
      </c>
    </row>
    <row r="105" spans="1:48" ht="18" customHeight="1" thickBot="1">
      <c r="A105" s="23" t="s">
        <v>81</v>
      </c>
      <c r="B105" s="34">
        <v>4</v>
      </c>
      <c r="C105" s="34"/>
      <c r="D105" s="34"/>
      <c r="E105" s="13"/>
      <c r="F105" s="13"/>
      <c r="G105" s="13"/>
      <c r="H105" s="13"/>
      <c r="I105" s="13"/>
      <c r="J105" s="13"/>
      <c r="K105" s="13"/>
      <c r="L105" s="13"/>
      <c r="M105" s="13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79">
        <f t="shared" si="8"/>
        <v>4</v>
      </c>
      <c r="AK105" s="80">
        <f t="shared" si="9"/>
        <v>4</v>
      </c>
    </row>
    <row r="106" spans="1:48" ht="18" customHeight="1" thickBot="1">
      <c r="A106" s="23" t="s">
        <v>83</v>
      </c>
      <c r="B106" s="34">
        <v>27</v>
      </c>
      <c r="C106" s="34"/>
      <c r="D106" s="34"/>
      <c r="E106" s="13"/>
      <c r="F106" s="13"/>
      <c r="G106" s="13"/>
      <c r="H106" s="13"/>
      <c r="I106" s="13"/>
      <c r="J106" s="13"/>
      <c r="K106" s="13"/>
      <c r="L106" s="13"/>
      <c r="M106" s="13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79">
        <f t="shared" si="8"/>
        <v>27</v>
      </c>
      <c r="AK106" s="80">
        <f t="shared" si="9"/>
        <v>27</v>
      </c>
    </row>
    <row r="107" spans="1:48" ht="18" customHeight="1" thickBot="1">
      <c r="A107" s="24" t="s">
        <v>84</v>
      </c>
      <c r="B107" s="34">
        <v>17</v>
      </c>
      <c r="C107" s="34"/>
      <c r="D107" s="34"/>
      <c r="E107" s="13"/>
      <c r="F107" s="13"/>
      <c r="G107" s="13"/>
      <c r="H107" s="13"/>
      <c r="I107" s="13"/>
      <c r="J107" s="13"/>
      <c r="K107" s="13"/>
      <c r="L107" s="13"/>
      <c r="M107" s="13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79">
        <f t="shared" si="8"/>
        <v>17</v>
      </c>
      <c r="AK107" s="80">
        <f t="shared" si="9"/>
        <v>17</v>
      </c>
    </row>
    <row r="108" spans="1:48" ht="18" customHeight="1" thickBot="1">
      <c r="A108" s="25" t="s">
        <v>85</v>
      </c>
      <c r="B108" s="50">
        <v>34</v>
      </c>
      <c r="C108" s="50"/>
      <c r="D108" s="50"/>
      <c r="E108" s="14"/>
      <c r="F108" s="14"/>
      <c r="G108" s="14"/>
      <c r="H108" s="14"/>
      <c r="I108" s="14"/>
      <c r="J108" s="14"/>
      <c r="K108" s="14"/>
      <c r="L108" s="14"/>
      <c r="M108" s="14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79">
        <f t="shared" si="8"/>
        <v>34</v>
      </c>
      <c r="AK108" s="80">
        <f t="shared" si="9"/>
        <v>34</v>
      </c>
    </row>
    <row r="109" spans="1:48" ht="12.75" thickBot="1"/>
    <row r="110" spans="1:48" ht="24" thickBot="1">
      <c r="A110" s="26" t="s">
        <v>86</v>
      </c>
      <c r="B110" s="53" t="s">
        <v>0</v>
      </c>
      <c r="C110" s="53" t="s">
        <v>123</v>
      </c>
      <c r="D110" s="55" t="s">
        <v>124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79" t="s">
        <v>25</v>
      </c>
      <c r="AK110" s="80" t="s">
        <v>125</v>
      </c>
      <c r="AS110" s="424"/>
      <c r="AT110" s="424"/>
      <c r="AU110" s="424"/>
      <c r="AV110" s="424"/>
    </row>
    <row r="111" spans="1:48" ht="18" customHeight="1" thickBot="1">
      <c r="A111" s="4" t="s">
        <v>87</v>
      </c>
      <c r="B111" s="34">
        <v>9</v>
      </c>
      <c r="C111" s="34"/>
      <c r="D111" s="34"/>
      <c r="E111" s="13">
        <v>1</v>
      </c>
      <c r="F111" s="13"/>
      <c r="G111" s="13"/>
      <c r="H111" s="13"/>
      <c r="I111" s="13"/>
      <c r="J111" s="13"/>
      <c r="K111" s="13"/>
      <c r="L111" s="13"/>
      <c r="M111" s="13"/>
      <c r="N111" s="21">
        <v>1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>
        <v>1</v>
      </c>
      <c r="AC111" s="21"/>
      <c r="AD111" s="21"/>
      <c r="AE111" s="21"/>
      <c r="AF111" s="21"/>
      <c r="AG111" s="21">
        <v>1</v>
      </c>
      <c r="AH111" s="21"/>
      <c r="AI111" s="21"/>
      <c r="AJ111" s="79">
        <f t="shared" ref="AJ111:AJ116" si="10">B111+C111-E111-F111-G111-H111-I111-J111-K111-L111-M111-N111-O111-P111-Q111-R111-S111-T111-U111-V111-W111-X111-Y111-Z111-AA111-AB111-AC111-AD111-AE111-AF111-AG111-AH111-AI111</f>
        <v>5</v>
      </c>
      <c r="AK111" s="80">
        <f t="shared" ref="AK111:AK116" si="11">D111+AJ111</f>
        <v>5</v>
      </c>
      <c r="AS111" s="430"/>
    </row>
    <row r="112" spans="1:48" ht="18" customHeight="1" thickBot="1">
      <c r="A112" s="4" t="s">
        <v>159</v>
      </c>
      <c r="B112" s="34">
        <v>4</v>
      </c>
      <c r="C112" s="34"/>
      <c r="D112" s="34"/>
      <c r="E112" s="13"/>
      <c r="F112" s="13"/>
      <c r="G112" s="13"/>
      <c r="H112" s="13"/>
      <c r="I112" s="13"/>
      <c r="J112" s="13"/>
      <c r="K112" s="13"/>
      <c r="L112" s="13"/>
      <c r="M112" s="13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>
        <v>1</v>
      </c>
      <c r="AH112" s="21"/>
      <c r="AI112" s="21"/>
      <c r="AJ112" s="79">
        <f t="shared" si="10"/>
        <v>3</v>
      </c>
      <c r="AK112" s="80">
        <f t="shared" si="11"/>
        <v>3</v>
      </c>
      <c r="AS112" s="430"/>
    </row>
    <row r="113" spans="1:48" ht="18" customHeight="1" thickBot="1">
      <c r="A113" s="4" t="s">
        <v>160</v>
      </c>
      <c r="B113" s="34">
        <v>3</v>
      </c>
      <c r="C113" s="34"/>
      <c r="D113" s="34"/>
      <c r="E113" s="13"/>
      <c r="F113" s="13"/>
      <c r="G113" s="13"/>
      <c r="H113" s="13"/>
      <c r="I113" s="13"/>
      <c r="J113" s="13"/>
      <c r="K113" s="13"/>
      <c r="L113" s="13"/>
      <c r="M113" s="13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79">
        <f t="shared" si="10"/>
        <v>3</v>
      </c>
      <c r="AK113" s="80">
        <f t="shared" si="11"/>
        <v>3</v>
      </c>
      <c r="AS113" s="106"/>
    </row>
    <row r="114" spans="1:48" ht="18" customHeight="1" thickBot="1">
      <c r="A114" s="4" t="s">
        <v>89</v>
      </c>
      <c r="B114" s="34">
        <v>6</v>
      </c>
      <c r="C114" s="34"/>
      <c r="D114" s="34"/>
      <c r="E114" s="13"/>
      <c r="F114" s="13"/>
      <c r="G114" s="13"/>
      <c r="H114" s="13"/>
      <c r="I114" s="13"/>
      <c r="J114" s="13"/>
      <c r="K114" s="13"/>
      <c r="L114" s="13"/>
      <c r="M114" s="13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79">
        <f t="shared" si="10"/>
        <v>6</v>
      </c>
      <c r="AK114" s="80">
        <f t="shared" si="11"/>
        <v>6</v>
      </c>
      <c r="AS114" s="431"/>
      <c r="AT114" s="431"/>
      <c r="AU114" s="431"/>
      <c r="AV114" s="431"/>
    </row>
    <row r="115" spans="1:48" ht="18" customHeight="1" thickBot="1">
      <c r="A115" s="4" t="s">
        <v>90</v>
      </c>
      <c r="B115" s="34">
        <v>5</v>
      </c>
      <c r="C115" s="34"/>
      <c r="D115" s="34"/>
      <c r="E115" s="13"/>
      <c r="F115" s="13"/>
      <c r="G115" s="13"/>
      <c r="H115" s="13"/>
      <c r="I115" s="13"/>
      <c r="J115" s="13"/>
      <c r="K115" s="13"/>
      <c r="L115" s="13"/>
      <c r="M115" s="13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79">
        <f t="shared" si="10"/>
        <v>5</v>
      </c>
      <c r="AK115" s="80">
        <f t="shared" si="11"/>
        <v>5</v>
      </c>
      <c r="AS115" s="107"/>
    </row>
    <row r="116" spans="1:48" ht="18" customHeight="1" thickBot="1">
      <c r="A116" s="5" t="s">
        <v>91</v>
      </c>
      <c r="B116" s="50">
        <v>5</v>
      </c>
      <c r="C116" s="50"/>
      <c r="D116" s="50"/>
      <c r="E116" s="14"/>
      <c r="F116" s="14"/>
      <c r="G116" s="14"/>
      <c r="H116" s="14"/>
      <c r="I116" s="14"/>
      <c r="J116" s="14"/>
      <c r="K116" s="14"/>
      <c r="L116" s="14"/>
      <c r="M116" s="14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79">
        <f t="shared" si="10"/>
        <v>5</v>
      </c>
      <c r="AK116" s="80">
        <f t="shared" si="11"/>
        <v>5</v>
      </c>
    </row>
    <row r="117" spans="1:48" ht="12.75" thickBot="1"/>
    <row r="118" spans="1:48" ht="21.75" thickBot="1">
      <c r="A118" s="42" t="s">
        <v>92</v>
      </c>
      <c r="B118" s="53" t="s">
        <v>0</v>
      </c>
      <c r="C118" s="53" t="s">
        <v>123</v>
      </c>
      <c r="D118" s="55" t="s">
        <v>124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79" t="s">
        <v>25</v>
      </c>
      <c r="AK118" s="80" t="s">
        <v>125</v>
      </c>
    </row>
    <row r="119" spans="1:48" ht="18" customHeight="1" thickBot="1">
      <c r="A119" s="36" t="s">
        <v>100</v>
      </c>
      <c r="B119" s="49">
        <v>634</v>
      </c>
      <c r="C119" s="49"/>
      <c r="D119" s="49"/>
      <c r="E119" s="13"/>
      <c r="F119" s="13"/>
      <c r="G119" s="13"/>
      <c r="H119" s="13"/>
      <c r="I119" s="13"/>
      <c r="J119" s="13"/>
      <c r="K119" s="13"/>
      <c r="L119" s="13"/>
      <c r="M119" s="13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79">
        <f t="shared" ref="AJ119:AJ124" si="12">B119+C119-E119-F119-G119-H119-I119-J119-K119-L119-M119-N119-O119-P119-Q119-R119-S119-T119-U119-V119-W119-X119-Y119-Z119-AA119-AB119-AC119-AD119-AE119-AF119-AG119-AH119-AI119</f>
        <v>634</v>
      </c>
      <c r="AK119" s="80">
        <f t="shared" ref="AK119:AK124" si="13">D119+AJ119</f>
        <v>634</v>
      </c>
    </row>
    <row r="120" spans="1:48" ht="18" customHeight="1" thickBot="1">
      <c r="A120" s="37" t="s">
        <v>93</v>
      </c>
      <c r="B120" s="49">
        <v>3000</v>
      </c>
      <c r="C120" s="49"/>
      <c r="D120" s="49"/>
      <c r="E120" s="13"/>
      <c r="F120" s="13"/>
      <c r="G120" s="13"/>
      <c r="H120" s="13"/>
      <c r="I120" s="13"/>
      <c r="J120" s="13"/>
      <c r="K120" s="13">
        <v>12</v>
      </c>
      <c r="L120" s="13"/>
      <c r="M120" s="13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79">
        <f t="shared" si="12"/>
        <v>2988</v>
      </c>
      <c r="AK120" s="80">
        <f t="shared" si="13"/>
        <v>2988</v>
      </c>
    </row>
    <row r="121" spans="1:48" ht="18" customHeight="1" thickBot="1">
      <c r="A121" s="38" t="s">
        <v>94</v>
      </c>
      <c r="B121" s="49">
        <v>230</v>
      </c>
      <c r="C121" s="49"/>
      <c r="D121" s="49"/>
      <c r="E121" s="13"/>
      <c r="F121" s="13"/>
      <c r="G121" s="13"/>
      <c r="H121" s="13"/>
      <c r="I121" s="13"/>
      <c r="J121" s="13"/>
      <c r="K121" s="13"/>
      <c r="L121" s="13"/>
      <c r="M121" s="13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79">
        <f t="shared" si="12"/>
        <v>230</v>
      </c>
      <c r="AK121" s="80">
        <f t="shared" si="13"/>
        <v>230</v>
      </c>
    </row>
    <row r="122" spans="1:48" ht="18" customHeight="1" thickBot="1">
      <c r="A122" s="15" t="s">
        <v>95</v>
      </c>
      <c r="B122" s="34">
        <v>1000</v>
      </c>
      <c r="C122" s="34"/>
      <c r="D122" s="34"/>
      <c r="E122" s="13"/>
      <c r="F122" s="13"/>
      <c r="G122" s="13"/>
      <c r="H122" s="13"/>
      <c r="I122" s="13"/>
      <c r="J122" s="13"/>
      <c r="K122" s="13"/>
      <c r="L122" s="13"/>
      <c r="M122" s="13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79">
        <f t="shared" si="12"/>
        <v>1000</v>
      </c>
      <c r="AK122" s="80">
        <f t="shared" si="13"/>
        <v>1000</v>
      </c>
    </row>
    <row r="123" spans="1:48" ht="18" customHeight="1" thickBot="1">
      <c r="A123" s="4" t="s">
        <v>96</v>
      </c>
      <c r="B123" s="34">
        <v>2867</v>
      </c>
      <c r="C123" s="34"/>
      <c r="D123" s="34"/>
      <c r="E123" s="13"/>
      <c r="F123" s="13"/>
      <c r="G123" s="13"/>
      <c r="H123" s="13"/>
      <c r="I123" s="13"/>
      <c r="J123" s="13"/>
      <c r="K123" s="13"/>
      <c r="L123" s="13"/>
      <c r="M123" s="13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79">
        <f t="shared" si="12"/>
        <v>2867</v>
      </c>
      <c r="AK123" s="80">
        <f t="shared" si="13"/>
        <v>2867</v>
      </c>
    </row>
    <row r="124" spans="1:48" ht="18" customHeight="1" thickBot="1">
      <c r="A124" s="5" t="s">
        <v>97</v>
      </c>
      <c r="B124" s="50">
        <v>300</v>
      </c>
      <c r="C124" s="50"/>
      <c r="D124" s="50"/>
      <c r="E124" s="14"/>
      <c r="F124" s="14"/>
      <c r="G124" s="14"/>
      <c r="H124" s="14"/>
      <c r="I124" s="14"/>
      <c r="J124" s="14"/>
      <c r="K124" s="14"/>
      <c r="L124" s="14"/>
      <c r="M124" s="14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79">
        <f t="shared" si="12"/>
        <v>300</v>
      </c>
      <c r="AK124" s="80">
        <f t="shared" si="13"/>
        <v>300</v>
      </c>
    </row>
    <row r="143" spans="1:37" ht="21.75" customHeight="1" thickBot="1"/>
    <row r="144" spans="1:37" ht="21.75" thickBot="1">
      <c r="A144" s="42"/>
      <c r="B144" s="53"/>
      <c r="C144" s="53"/>
      <c r="D144" s="55"/>
      <c r="E144" s="19">
        <v>1</v>
      </c>
      <c r="F144" s="19">
        <v>2</v>
      </c>
      <c r="G144" s="19">
        <v>3</v>
      </c>
      <c r="H144" s="19">
        <v>4</v>
      </c>
      <c r="I144" s="19">
        <v>5</v>
      </c>
      <c r="J144" s="19">
        <v>6</v>
      </c>
      <c r="K144" s="19">
        <v>7</v>
      </c>
      <c r="L144" s="19">
        <v>8</v>
      </c>
      <c r="M144" s="19">
        <v>9</v>
      </c>
      <c r="N144" s="20">
        <v>10</v>
      </c>
      <c r="O144" s="20">
        <v>11</v>
      </c>
      <c r="P144" s="20">
        <v>12</v>
      </c>
      <c r="Q144" s="20">
        <v>13</v>
      </c>
      <c r="R144" s="20">
        <v>14</v>
      </c>
      <c r="S144" s="20">
        <v>15</v>
      </c>
      <c r="T144" s="20">
        <v>16</v>
      </c>
      <c r="U144" s="20">
        <v>17</v>
      </c>
      <c r="V144" s="20">
        <v>18</v>
      </c>
      <c r="W144" s="20">
        <v>19</v>
      </c>
      <c r="X144" s="20">
        <v>20</v>
      </c>
      <c r="Y144" s="20">
        <v>21</v>
      </c>
      <c r="Z144" s="20">
        <v>22</v>
      </c>
      <c r="AA144" s="20">
        <v>23</v>
      </c>
      <c r="AB144" s="20">
        <v>24</v>
      </c>
      <c r="AC144" s="20">
        <v>25</v>
      </c>
      <c r="AD144" s="20">
        <v>26</v>
      </c>
      <c r="AE144" s="20">
        <v>27</v>
      </c>
      <c r="AF144" s="20">
        <v>28</v>
      </c>
      <c r="AG144" s="20">
        <v>29</v>
      </c>
      <c r="AH144" s="20">
        <v>30</v>
      </c>
      <c r="AI144" s="20">
        <v>31</v>
      </c>
      <c r="AJ144" s="79"/>
      <c r="AK144" s="80"/>
    </row>
    <row r="145" spans="1:37" ht="21.75" thickBot="1">
      <c r="A145" s="26" t="s">
        <v>102</v>
      </c>
      <c r="B145" s="53" t="s">
        <v>0</v>
      </c>
      <c r="C145" s="53" t="s">
        <v>123</v>
      </c>
      <c r="D145" s="55" t="s">
        <v>124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79" t="s">
        <v>25</v>
      </c>
      <c r="AK145" s="80" t="s">
        <v>125</v>
      </c>
    </row>
    <row r="146" spans="1:37" ht="20.100000000000001" customHeight="1" thickBot="1">
      <c r="A146" s="5" t="s">
        <v>157</v>
      </c>
      <c r="B146" s="50">
        <v>10</v>
      </c>
      <c r="C146" s="50">
        <v>3</v>
      </c>
      <c r="D146" s="50"/>
      <c r="E146" s="14"/>
      <c r="F146" s="14"/>
      <c r="G146" s="14"/>
      <c r="H146" s="14"/>
      <c r="I146" s="14"/>
      <c r="J146" s="14"/>
      <c r="K146" s="14"/>
      <c r="L146" s="14"/>
      <c r="M146" s="14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79">
        <f>B146+C146-E146-F146-G146-H146-I146-J146-K146-L146-M146-N146-O146-P146-Q146-R146-S146-T146-U146-V146-W146-X146-Y146-Z146-AA146-AB146-AC146-AD146-AE146-AF146-AG146-AH146-AI146</f>
        <v>13</v>
      </c>
      <c r="AK146" s="80">
        <f>D146+AJ146</f>
        <v>13</v>
      </c>
    </row>
    <row r="147" spans="1:37" ht="20.100000000000001" customHeight="1" thickBot="1"/>
    <row r="148" spans="1:37" ht="20.100000000000001" customHeight="1" thickBot="1">
      <c r="A148" s="26" t="s">
        <v>104</v>
      </c>
      <c r="B148" s="53"/>
      <c r="C148" s="53" t="s">
        <v>123</v>
      </c>
      <c r="D148" s="55" t="s">
        <v>124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79" t="s">
        <v>25</v>
      </c>
      <c r="AK148" s="80" t="s">
        <v>125</v>
      </c>
    </row>
    <row r="149" spans="1:37" ht="20.100000000000001" customHeight="1" thickBot="1">
      <c r="A149" s="4" t="s">
        <v>105</v>
      </c>
      <c r="B149" s="34">
        <v>42</v>
      </c>
      <c r="C149" s="34"/>
      <c r="D149" s="34"/>
      <c r="E149" s="13"/>
      <c r="F149" s="13"/>
      <c r="G149" s="13"/>
      <c r="H149" s="13"/>
      <c r="I149" s="13"/>
      <c r="J149" s="13"/>
      <c r="K149" s="13"/>
      <c r="L149" s="13"/>
      <c r="M149" s="13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>
        <v>4</v>
      </c>
      <c r="AI149" s="21"/>
      <c r="AJ149" s="79">
        <f>B149+C149-E149-F149-G149-H149-I149-J149-K149-L149-M149-N149-O149-P149-Q149-R149-S149-T149-U149-V149-W149-X149-Y149-Z149-AA149-AB149-AC149-AD149-AE149-AF149-AG149-AH149-AI149</f>
        <v>38</v>
      </c>
      <c r="AK149" s="80">
        <f>D149+AJ149</f>
        <v>38</v>
      </c>
    </row>
    <row r="150" spans="1:37" ht="20.100000000000001" customHeight="1" thickBot="1">
      <c r="A150" s="5" t="s">
        <v>156</v>
      </c>
      <c r="B150" s="50">
        <v>465</v>
      </c>
      <c r="C150" s="50"/>
      <c r="D150" s="50"/>
      <c r="E150" s="14"/>
      <c r="F150" s="14"/>
      <c r="G150" s="14"/>
      <c r="H150" s="14"/>
      <c r="I150" s="14"/>
      <c r="J150" s="14"/>
      <c r="K150" s="14"/>
      <c r="L150" s="14"/>
      <c r="M150" s="14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79">
        <f>B150+C150-E150-F150-G150-H150-I150-J150-K150-L150-M150-N150-O150-P150-Q150-R150-S150-T150-U150-V150-W150-X150-Y150-Z150-AA150-AB150-AC150-AD150-AE150-AF150-AG150-AH150-AI150</f>
        <v>465</v>
      </c>
      <c r="AK150" s="80">
        <f>D150+AJ150</f>
        <v>465</v>
      </c>
    </row>
    <row r="151" spans="1:37" ht="20.100000000000001" customHeight="1" thickBot="1"/>
    <row r="152" spans="1:37" ht="20.100000000000001" customHeight="1" thickBot="1">
      <c r="A152" s="26" t="s">
        <v>106</v>
      </c>
      <c r="B152" s="53"/>
      <c r="C152" s="53" t="s">
        <v>123</v>
      </c>
      <c r="D152" s="69" t="s">
        <v>124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79" t="s">
        <v>25</v>
      </c>
      <c r="AK152" s="80" t="s">
        <v>125</v>
      </c>
    </row>
    <row r="153" spans="1:37" ht="20.100000000000001" customHeight="1" thickBot="1">
      <c r="A153" s="4" t="s">
        <v>107</v>
      </c>
      <c r="B153" s="34">
        <v>9</v>
      </c>
      <c r="C153" s="34"/>
      <c r="D153" s="34"/>
      <c r="E153" s="13"/>
      <c r="F153" s="13"/>
      <c r="G153" s="13"/>
      <c r="H153" s="13"/>
      <c r="I153" s="13"/>
      <c r="J153" s="13"/>
      <c r="K153" s="13"/>
      <c r="L153" s="13"/>
      <c r="M153" s="13"/>
      <c r="N153" s="21"/>
      <c r="O153" s="21"/>
      <c r="P153" s="21"/>
      <c r="Q153" s="21">
        <v>8</v>
      </c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79">
        <f>B153+C153-E153-F153-G153-H153-I153-J153-K153-L153-M153-N153-O153-P153-Q153-R153-S153-T153-U153-V153-W153-X153-Y153-Z153-AA153-AB153-AC153-AD153-AE153-AF153-AG153-AH153-AI153</f>
        <v>1</v>
      </c>
      <c r="AK153" s="80">
        <f>D153+AJ153</f>
        <v>1</v>
      </c>
    </row>
    <row r="154" spans="1:37" ht="20.100000000000001" customHeight="1" thickBot="1">
      <c r="A154" s="5" t="s">
        <v>144</v>
      </c>
      <c r="B154" s="50">
        <v>79</v>
      </c>
      <c r="C154" s="50"/>
      <c r="D154" s="50"/>
      <c r="E154" s="14"/>
      <c r="F154" s="14"/>
      <c r="G154" s="14"/>
      <c r="H154" s="14"/>
      <c r="I154" s="14"/>
      <c r="J154" s="14"/>
      <c r="K154" s="14"/>
      <c r="L154" s="14"/>
      <c r="M154" s="14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>
        <v>2</v>
      </c>
      <c r="AF154" s="22"/>
      <c r="AG154" s="22"/>
      <c r="AH154" s="22"/>
      <c r="AI154" s="22"/>
      <c r="AJ154" s="79">
        <f>B154+C154-E154-F154-G154-H154-I154-J154-K154-L154-M154-N154-O154-P154-Q154-R154-S154-T154-U154-V154-W154-X154-Y154-Z154-AA154-AB154-AC154-AD154-AE154-AF154-AG154-AH154-AI154</f>
        <v>77</v>
      </c>
      <c r="AK154" s="80">
        <v>77</v>
      </c>
    </row>
  </sheetData>
  <mergeCells count="4">
    <mergeCell ref="A1:AK1"/>
    <mergeCell ref="AS110:AV110"/>
    <mergeCell ref="AS111:AS112"/>
    <mergeCell ref="AS114:AV114"/>
  </mergeCells>
  <pageMargins left="0.25" right="0.25" top="0.75" bottom="0.75" header="0.3" footer="0.3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3"/>
  <sheetViews>
    <sheetView topLeftCell="A25" workbookViewId="0">
      <selection activeCell="A36" sqref="A36"/>
    </sheetView>
  </sheetViews>
  <sheetFormatPr defaultRowHeight="12"/>
  <cols>
    <col min="1" max="1" width="31.140625" style="6" customWidth="1"/>
    <col min="2" max="2" width="4.7109375" style="27" customWidth="1"/>
    <col min="3" max="3" width="5.42578125" style="27" customWidth="1"/>
    <col min="4" max="4" width="5.5703125" style="27" customWidth="1"/>
    <col min="5" max="5" width="4" style="109" customWidth="1"/>
    <col min="6" max="6" width="3.140625" style="109" customWidth="1"/>
    <col min="7" max="7" width="4.140625" style="109" customWidth="1"/>
    <col min="8" max="8" width="3.140625" style="109" customWidth="1"/>
    <col min="9" max="9" width="3.5703125" style="109" customWidth="1"/>
    <col min="10" max="10" width="3.28515625" style="109" customWidth="1"/>
    <col min="11" max="12" width="3.140625" style="109" customWidth="1"/>
    <col min="13" max="13" width="3.28515625" style="109" customWidth="1"/>
    <col min="14" max="14" width="3.42578125" style="6" customWidth="1"/>
    <col min="15" max="19" width="3.140625" style="6" customWidth="1"/>
    <col min="20" max="20" width="4" style="6" customWidth="1"/>
    <col min="21" max="22" width="3.140625" style="6" customWidth="1"/>
    <col min="23" max="23" width="2.7109375" style="6" customWidth="1"/>
    <col min="24" max="24" width="3.140625" style="6" customWidth="1"/>
    <col min="25" max="25" width="2.42578125" style="6" customWidth="1"/>
    <col min="26" max="26" width="3.42578125" style="6" customWidth="1"/>
    <col min="27" max="27" width="3.5703125" style="6" customWidth="1"/>
    <col min="28" max="28" width="3.85546875" style="6" customWidth="1"/>
    <col min="29" max="29" width="3.42578125" style="6" customWidth="1"/>
    <col min="30" max="35" width="3.140625" style="6" customWidth="1"/>
    <col min="36" max="36" width="6.7109375" style="27" customWidth="1"/>
    <col min="37" max="37" width="9.42578125" style="76" customWidth="1"/>
    <col min="38" max="38" width="16.5703125" style="6" customWidth="1"/>
    <col min="39" max="39" width="3.140625" style="6" customWidth="1"/>
    <col min="40" max="40" width="11.28515625" style="6" customWidth="1"/>
    <col min="41" max="41" width="12.42578125" style="6" customWidth="1"/>
    <col min="42" max="43" width="3.140625" style="6" customWidth="1"/>
    <col min="44" max="57" width="6.5703125" style="6" customWidth="1"/>
    <col min="58" max="58" width="7" style="6" customWidth="1"/>
    <col min="59" max="59" width="6.85546875" style="6" customWidth="1"/>
    <col min="60" max="16384" width="9.140625" style="6"/>
  </cols>
  <sheetData>
    <row r="1" spans="1:60" ht="22.5" customHeight="1" thickBot="1">
      <c r="A1" s="422" t="s">
        <v>169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</row>
    <row r="2" spans="1:60" ht="13.5" customHeight="1" thickBot="1">
      <c r="A2" s="8"/>
      <c r="B2" s="47" t="s">
        <v>0</v>
      </c>
      <c r="C2" s="47" t="s">
        <v>123</v>
      </c>
      <c r="D2" s="55" t="s">
        <v>124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10">
        <v>10</v>
      </c>
      <c r="O2" s="10">
        <v>11</v>
      </c>
      <c r="P2" s="10">
        <v>12</v>
      </c>
      <c r="Q2" s="10">
        <v>13</v>
      </c>
      <c r="R2" s="10">
        <v>14</v>
      </c>
      <c r="S2" s="10">
        <v>15</v>
      </c>
      <c r="T2" s="10">
        <v>16</v>
      </c>
      <c r="U2" s="10">
        <v>17</v>
      </c>
      <c r="V2" s="10">
        <v>18</v>
      </c>
      <c r="W2" s="10">
        <v>19</v>
      </c>
      <c r="X2" s="10">
        <v>20</v>
      </c>
      <c r="Y2" s="10">
        <v>21</v>
      </c>
      <c r="Z2" s="10">
        <v>22</v>
      </c>
      <c r="AA2" s="10">
        <v>23</v>
      </c>
      <c r="AB2" s="10">
        <v>24</v>
      </c>
      <c r="AC2" s="10">
        <v>25</v>
      </c>
      <c r="AD2" s="10">
        <v>26</v>
      </c>
      <c r="AE2" s="10">
        <v>27</v>
      </c>
      <c r="AF2" s="10">
        <v>28</v>
      </c>
      <c r="AG2" s="10">
        <v>29</v>
      </c>
      <c r="AH2" s="10">
        <v>30</v>
      </c>
      <c r="AI2" s="10">
        <v>31</v>
      </c>
      <c r="AJ2" s="77" t="s">
        <v>25</v>
      </c>
      <c r="AK2" s="80" t="s">
        <v>125</v>
      </c>
    </row>
    <row r="3" spans="1:60" ht="21.75" thickBot="1">
      <c r="A3" s="39" t="s">
        <v>1</v>
      </c>
      <c r="B3" s="61"/>
      <c r="C3" s="61"/>
      <c r="D3" s="62"/>
      <c r="E3" s="63"/>
      <c r="F3" s="63"/>
      <c r="G3" s="63"/>
      <c r="H3" s="63"/>
      <c r="I3" s="63"/>
      <c r="J3" s="63"/>
      <c r="K3" s="63"/>
      <c r="L3" s="63"/>
      <c r="M3" s="63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78"/>
      <c r="AK3" s="80"/>
    </row>
    <row r="4" spans="1:60" ht="20.100000000000001" customHeight="1" thickBot="1">
      <c r="A4" s="36" t="s">
        <v>7</v>
      </c>
      <c r="B4" s="54">
        <v>704</v>
      </c>
      <c r="C4" s="54"/>
      <c r="D4" s="66"/>
      <c r="E4" s="19"/>
      <c r="F4" s="19"/>
      <c r="G4" s="19"/>
      <c r="H4" s="19"/>
      <c r="I4" s="19"/>
      <c r="J4" s="19"/>
      <c r="K4" s="19"/>
      <c r="L4" s="19"/>
      <c r="M4" s="19"/>
      <c r="N4" s="105"/>
      <c r="O4" s="19"/>
      <c r="P4" s="19"/>
      <c r="Q4" s="19"/>
      <c r="R4" s="19"/>
      <c r="S4" s="19"/>
      <c r="T4" s="19"/>
      <c r="U4" s="19"/>
      <c r="V4" s="19"/>
      <c r="W4" s="19"/>
      <c r="X4" s="19"/>
      <c r="Y4" s="19">
        <v>10</v>
      </c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79">
        <f>B4+C4-E4-F4-G4-H4-I4-J4-K4-L4-M4-N4-O4-P4-Q4-R4-S4-T4-U4-V4-W4-X4-Y4-Z4-AA4-AB4-AC4-AD4-AE4-AF4-AG4-AH4-AI4</f>
        <v>694</v>
      </c>
      <c r="AK4" s="80">
        <f>D4+AJ4</f>
        <v>694</v>
      </c>
      <c r="BH4" s="109"/>
    </row>
    <row r="5" spans="1:60" ht="20.100000000000001" customHeight="1" thickBot="1">
      <c r="A5" s="37" t="s">
        <v>8</v>
      </c>
      <c r="B5" s="49">
        <v>200</v>
      </c>
      <c r="C5" s="49"/>
      <c r="D5" s="56"/>
      <c r="E5" s="13"/>
      <c r="F5" s="13"/>
      <c r="G5" s="13"/>
      <c r="H5" s="13"/>
      <c r="I5" s="13"/>
      <c r="J5" s="13"/>
      <c r="K5" s="13">
        <v>20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>
        <v>25</v>
      </c>
      <c r="AG5" s="13"/>
      <c r="AH5" s="13"/>
      <c r="AI5" s="13"/>
      <c r="AJ5" s="79">
        <f>B5+C5-E5-F5-G5-H5-I5-J5-K5-L5-M5-N5-O5-P5-Q5-R5-S5-T5-U5-V5-W5-X5-Y5-Z5-AA5-AB5-AC5-AD5-AE5-AF5-AG5-AH5-AI5</f>
        <v>155</v>
      </c>
      <c r="AK5" s="80">
        <f>D5+AJ5</f>
        <v>155</v>
      </c>
    </row>
    <row r="6" spans="1:60" ht="20.100000000000001" customHeight="1" thickBot="1">
      <c r="A6" s="38" t="s">
        <v>9</v>
      </c>
      <c r="B6" s="51">
        <v>27</v>
      </c>
      <c r="C6" s="51">
        <v>5</v>
      </c>
      <c r="D6" s="6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79">
        <f>B6+C6-E6-F6-G6-H6-I6-J6-K6-L6-M6-N6-O6-P6-Q6-R6-S6-T6-U6-V6-W6-X6-Y6-Z6-AA6-AB6-AC6-AD6-AE6-AF6-AG6-AH6-AI6</f>
        <v>32</v>
      </c>
      <c r="AK6" s="80">
        <f>D6+AJ6</f>
        <v>32</v>
      </c>
    </row>
    <row r="7" spans="1:60" ht="20.100000000000001" customHeight="1" thickBot="1">
      <c r="A7" s="8" t="s">
        <v>164</v>
      </c>
      <c r="B7" s="47">
        <v>29</v>
      </c>
      <c r="C7" s="47">
        <v>15</v>
      </c>
      <c r="D7" s="55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79">
        <f>B7+C7-E7-F7-G7-H7-I7-J7-K7-L7-M7-N7-O7-P7-Q7-R7-S7-T7-U7-V7-W7-X7-Y7-Z7-AA7-AB7-AC7-AD7-AE7-AF7-AG7-AH7-AI7</f>
        <v>44</v>
      </c>
      <c r="AK7" s="80">
        <f>D7+AJ7</f>
        <v>44</v>
      </c>
    </row>
    <row r="8" spans="1:60" ht="12.75" thickBot="1">
      <c r="D8" s="58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33"/>
    </row>
    <row r="9" spans="1:60" ht="21.75" thickBot="1">
      <c r="A9" s="1" t="s">
        <v>2</v>
      </c>
      <c r="B9" s="47"/>
      <c r="C9" s="47"/>
      <c r="D9" s="55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79"/>
      <c r="AK9" s="80"/>
    </row>
    <row r="10" spans="1:60" ht="20.100000000000001" customHeight="1" thickBot="1">
      <c r="A10" s="18" t="s">
        <v>115</v>
      </c>
      <c r="B10" s="53">
        <v>0</v>
      </c>
      <c r="C10" s="53"/>
      <c r="D10" s="71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79">
        <f t="shared" ref="AJ10:AJ21" si="0">B10+C10-E10-F10-G10-H10-I10-J10-K10-L10-M10-N10-O10-P10-Q10-R10-S10-T10-U10-V10-W10-X10-Y10-Z10-AA10-AB10-AC10-AD10-AE10-AF10-AG10-AH10-AI10</f>
        <v>0</v>
      </c>
      <c r="AK10" s="80">
        <f t="shared" ref="AK10:AK21" si="1">D10+AJ10</f>
        <v>0</v>
      </c>
    </row>
    <row r="11" spans="1:60" ht="20.100000000000001" customHeight="1" thickBot="1">
      <c r="A11" s="35" t="s">
        <v>114</v>
      </c>
      <c r="B11" s="90">
        <v>194</v>
      </c>
      <c r="C11" s="90"/>
      <c r="D11" s="91"/>
      <c r="E11" s="92">
        <v>4</v>
      </c>
      <c r="F11" s="92"/>
      <c r="G11" s="92"/>
      <c r="H11" s="92"/>
      <c r="I11" s="92">
        <v>16</v>
      </c>
      <c r="J11" s="92">
        <v>14</v>
      </c>
      <c r="K11" s="92"/>
      <c r="L11" s="92"/>
      <c r="M11" s="92"/>
      <c r="N11" s="92"/>
      <c r="O11" s="92"/>
      <c r="P11" s="92">
        <v>3</v>
      </c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79">
        <f t="shared" si="0"/>
        <v>157</v>
      </c>
      <c r="AK11" s="80">
        <v>146</v>
      </c>
    </row>
    <row r="12" spans="1:60" ht="20.100000000000001" customHeight="1" thickBot="1">
      <c r="A12" s="18" t="s">
        <v>3</v>
      </c>
      <c r="B12" s="53">
        <v>308</v>
      </c>
      <c r="C12" s="53"/>
      <c r="D12" s="71"/>
      <c r="E12" s="19"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>
        <v>32</v>
      </c>
      <c r="AB12" s="19"/>
      <c r="AC12" s="19"/>
      <c r="AD12" s="19"/>
      <c r="AE12" s="19"/>
      <c r="AF12" s="19"/>
      <c r="AG12" s="19"/>
      <c r="AH12" s="19"/>
      <c r="AI12" s="19"/>
      <c r="AJ12" s="79">
        <f t="shared" si="0"/>
        <v>275</v>
      </c>
      <c r="AK12" s="80">
        <f t="shared" si="1"/>
        <v>275</v>
      </c>
    </row>
    <row r="13" spans="1:60" ht="20.100000000000001" customHeight="1" thickBot="1">
      <c r="A13" s="4" t="s">
        <v>15</v>
      </c>
      <c r="B13" s="34">
        <v>48</v>
      </c>
      <c r="C13" s="34"/>
      <c r="D13" s="59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79">
        <f t="shared" si="0"/>
        <v>48</v>
      </c>
      <c r="AK13" s="80">
        <f t="shared" si="1"/>
        <v>48</v>
      </c>
    </row>
    <row r="14" spans="1:60" ht="20.100000000000001" customHeight="1" thickBot="1">
      <c r="A14" s="4" t="s">
        <v>212</v>
      </c>
      <c r="B14" s="34">
        <v>0</v>
      </c>
      <c r="C14" s="34">
        <v>305</v>
      </c>
      <c r="D14" s="59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>
        <v>18</v>
      </c>
      <c r="Z14" s="13"/>
      <c r="AA14" s="13"/>
      <c r="AB14" s="13"/>
      <c r="AC14" s="13"/>
      <c r="AD14" s="13"/>
      <c r="AE14" s="13"/>
      <c r="AF14" s="13">
        <v>24</v>
      </c>
      <c r="AG14" s="13"/>
      <c r="AH14" s="13"/>
      <c r="AI14" s="13"/>
      <c r="AJ14" s="79">
        <f t="shared" si="0"/>
        <v>263</v>
      </c>
      <c r="AK14" s="80">
        <f t="shared" si="1"/>
        <v>263</v>
      </c>
    </row>
    <row r="15" spans="1:60" ht="20.100000000000001" customHeight="1" thickBot="1">
      <c r="A15" s="4" t="s">
        <v>148</v>
      </c>
      <c r="B15" s="34">
        <v>139</v>
      </c>
      <c r="C15" s="34"/>
      <c r="D15" s="59"/>
      <c r="E15" s="13">
        <v>2</v>
      </c>
      <c r="F15" s="13"/>
      <c r="G15" s="13"/>
      <c r="H15" s="13"/>
      <c r="I15" s="13">
        <v>6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79">
        <f t="shared" si="0"/>
        <v>131</v>
      </c>
      <c r="AK15" s="80">
        <v>121</v>
      </c>
    </row>
    <row r="16" spans="1:60" ht="20.100000000000001" customHeight="1" thickBot="1">
      <c r="A16" s="4" t="s">
        <v>13</v>
      </c>
      <c r="B16" s="34">
        <v>238</v>
      </c>
      <c r="C16" s="34"/>
      <c r="D16" s="59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79">
        <f t="shared" si="0"/>
        <v>238</v>
      </c>
      <c r="AK16" s="80">
        <v>232</v>
      </c>
    </row>
    <row r="17" spans="1:38" ht="20.100000000000001" customHeight="1" thickBot="1">
      <c r="A17" s="4" t="s">
        <v>14</v>
      </c>
      <c r="B17" s="34">
        <v>59</v>
      </c>
      <c r="C17" s="34"/>
      <c r="D17" s="5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79">
        <f t="shared" si="0"/>
        <v>59</v>
      </c>
      <c r="AK17" s="80">
        <f t="shared" si="1"/>
        <v>59</v>
      </c>
    </row>
    <row r="18" spans="1:38" ht="20.100000000000001" customHeight="1" thickBot="1">
      <c r="A18" s="93" t="s">
        <v>16</v>
      </c>
      <c r="B18" s="72">
        <v>3</v>
      </c>
      <c r="C18" s="72"/>
      <c r="D18" s="8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79">
        <f t="shared" si="0"/>
        <v>3</v>
      </c>
      <c r="AK18" s="80">
        <f t="shared" si="1"/>
        <v>3</v>
      </c>
    </row>
    <row r="19" spans="1:38" ht="20.100000000000001" customHeight="1" thickBot="1">
      <c r="A19" s="40" t="s">
        <v>161</v>
      </c>
      <c r="B19" s="52">
        <v>6</v>
      </c>
      <c r="C19" s="52"/>
      <c r="D19" s="6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79">
        <f t="shared" si="0"/>
        <v>6</v>
      </c>
      <c r="AK19" s="80">
        <f t="shared" si="1"/>
        <v>6</v>
      </c>
    </row>
    <row r="20" spans="1:38" ht="20.100000000000001" customHeight="1" thickBot="1">
      <c r="A20" s="8" t="s">
        <v>162</v>
      </c>
      <c r="B20" s="47">
        <v>9</v>
      </c>
      <c r="C20" s="47"/>
      <c r="D20" s="5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79">
        <f t="shared" si="0"/>
        <v>9</v>
      </c>
      <c r="AK20" s="80">
        <f t="shared" si="1"/>
        <v>9</v>
      </c>
    </row>
    <row r="21" spans="1:38" ht="20.100000000000001" customHeight="1" thickBot="1">
      <c r="A21" s="8" t="s">
        <v>19</v>
      </c>
      <c r="B21" s="47">
        <v>39</v>
      </c>
      <c r="C21" s="47"/>
      <c r="D21" s="5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79">
        <f t="shared" si="0"/>
        <v>39</v>
      </c>
      <c r="AK21" s="80">
        <f t="shared" si="1"/>
        <v>39</v>
      </c>
    </row>
    <row r="22" spans="1:38" ht="12.75" thickBot="1">
      <c r="D22" s="58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33"/>
    </row>
    <row r="23" spans="1:38" ht="21.75" thickBot="1">
      <c r="A23" s="67" t="s">
        <v>4</v>
      </c>
      <c r="B23" s="68"/>
      <c r="C23" s="68"/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9"/>
      <c r="AK23" s="80"/>
    </row>
    <row r="24" spans="1:38" ht="20.100000000000001" customHeight="1" thickBot="1">
      <c r="A24" s="18" t="s">
        <v>20</v>
      </c>
      <c r="B24" s="53">
        <v>2288</v>
      </c>
      <c r="C24" s="53">
        <v>144</v>
      </c>
      <c r="D24" s="71"/>
      <c r="E24" s="19"/>
      <c r="F24" s="19"/>
      <c r="G24" s="19"/>
      <c r="H24" s="19"/>
      <c r="I24" s="19"/>
      <c r="J24" s="19">
        <v>4</v>
      </c>
      <c r="K24" s="19">
        <v>8</v>
      </c>
      <c r="L24" s="19">
        <v>4</v>
      </c>
      <c r="M24" s="19"/>
      <c r="N24" s="19"/>
      <c r="O24" s="19"/>
      <c r="P24" s="19"/>
      <c r="Q24" s="19"/>
      <c r="R24" s="19"/>
      <c r="S24" s="19"/>
      <c r="T24" s="19">
        <v>21</v>
      </c>
      <c r="U24" s="19"/>
      <c r="V24" s="19"/>
      <c r="W24" s="19"/>
      <c r="X24" s="19">
        <v>4</v>
      </c>
      <c r="Y24" s="19">
        <v>25</v>
      </c>
      <c r="Z24" s="19"/>
      <c r="AA24" s="19"/>
      <c r="AB24" s="19"/>
      <c r="AC24" s="19"/>
      <c r="AD24" s="19"/>
      <c r="AE24" s="19"/>
      <c r="AF24" s="19"/>
      <c r="AG24" s="19">
        <v>10</v>
      </c>
      <c r="AH24" s="19"/>
      <c r="AI24" s="19"/>
      <c r="AJ24" s="79">
        <f t="shared" ref="AJ24:AJ29" si="2">B24+C24-E24-F24-G24-H24-I24-J24-K24-L24-M24-N24-O24-P24-Q24-R24-S24-T24-U24-V24-W24-X24-Y24-Z24-AA24-AB24-AC24-AD24-AE24-AF24-AG24-AH24-AI24</f>
        <v>2356</v>
      </c>
      <c r="AK24" s="80">
        <v>2352</v>
      </c>
      <c r="AL24" s="6">
        <v>2366</v>
      </c>
    </row>
    <row r="25" spans="1:38" ht="20.100000000000001" customHeight="1" thickBot="1">
      <c r="A25" s="4" t="s">
        <v>21</v>
      </c>
      <c r="B25" s="34">
        <v>1772</v>
      </c>
      <c r="C25" s="34"/>
      <c r="D25" s="59"/>
      <c r="E25" s="13"/>
      <c r="F25" s="13"/>
      <c r="G25" s="13"/>
      <c r="H25" s="13">
        <v>7</v>
      </c>
      <c r="I25" s="13"/>
      <c r="J25" s="13">
        <v>2</v>
      </c>
      <c r="K25" s="13">
        <v>3</v>
      </c>
      <c r="L25" s="13">
        <v>8</v>
      </c>
      <c r="M25" s="13"/>
      <c r="N25" s="13">
        <v>14</v>
      </c>
      <c r="O25" s="13"/>
      <c r="P25" s="13">
        <v>14</v>
      </c>
      <c r="Q25" s="13"/>
      <c r="R25" s="13"/>
      <c r="S25" s="13"/>
      <c r="T25" s="13"/>
      <c r="U25" s="13"/>
      <c r="V25" s="13"/>
      <c r="W25" s="13"/>
      <c r="X25" s="13">
        <v>2</v>
      </c>
      <c r="Y25" s="13">
        <v>17</v>
      </c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79">
        <f t="shared" si="2"/>
        <v>1705</v>
      </c>
      <c r="AK25" s="80">
        <v>1669</v>
      </c>
      <c r="AL25" s="6">
        <v>1705</v>
      </c>
    </row>
    <row r="26" spans="1:38" ht="20.100000000000001" customHeight="1" thickBot="1">
      <c r="A26" s="4" t="s">
        <v>22</v>
      </c>
      <c r="B26" s="34">
        <v>2101</v>
      </c>
      <c r="C26" s="34"/>
      <c r="D26" s="59"/>
      <c r="E26" s="13"/>
      <c r="F26" s="13"/>
      <c r="G26" s="13"/>
      <c r="H26" s="13"/>
      <c r="I26" s="13"/>
      <c r="J26" s="13">
        <v>3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79">
        <f t="shared" si="2"/>
        <v>2098</v>
      </c>
      <c r="AK26" s="80">
        <f>D26+AJ26</f>
        <v>2098</v>
      </c>
    </row>
    <row r="27" spans="1:38" ht="20.100000000000001" customHeight="1" thickBot="1">
      <c r="A27" s="5" t="s">
        <v>23</v>
      </c>
      <c r="B27" s="50">
        <v>1514</v>
      </c>
      <c r="C27" s="50"/>
      <c r="D27" s="5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79">
        <f t="shared" si="2"/>
        <v>1514</v>
      </c>
      <c r="AK27" s="80">
        <f>D27+AJ27</f>
        <v>1514</v>
      </c>
    </row>
    <row r="28" spans="1:38" ht="20.100000000000001" customHeight="1" thickBot="1">
      <c r="A28" s="38" t="s">
        <v>121</v>
      </c>
      <c r="B28" s="51">
        <v>1558</v>
      </c>
      <c r="C28" s="51"/>
      <c r="D28" s="60"/>
      <c r="E28" s="14">
        <v>10</v>
      </c>
      <c r="F28" s="14"/>
      <c r="G28" s="14"/>
      <c r="H28" s="14">
        <v>9</v>
      </c>
      <c r="I28" s="14"/>
      <c r="J28" s="14">
        <v>4</v>
      </c>
      <c r="K28" s="14"/>
      <c r="L28" s="14">
        <v>6</v>
      </c>
      <c r="M28" s="14"/>
      <c r="N28" s="14">
        <v>4</v>
      </c>
      <c r="O28" s="14"/>
      <c r="P28" s="14">
        <v>17</v>
      </c>
      <c r="Q28" s="14">
        <v>31</v>
      </c>
      <c r="R28" s="14"/>
      <c r="S28" s="14"/>
      <c r="T28" s="14">
        <v>50</v>
      </c>
      <c r="U28" s="14"/>
      <c r="V28" s="14"/>
      <c r="W28" s="14"/>
      <c r="X28" s="14">
        <v>2</v>
      </c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79">
        <f t="shared" si="2"/>
        <v>1425</v>
      </c>
      <c r="AK28" s="80">
        <v>1342</v>
      </c>
      <c r="AL28" s="6">
        <v>1425</v>
      </c>
    </row>
    <row r="29" spans="1:38" ht="20.100000000000001" customHeight="1">
      <c r="A29" s="36" t="s">
        <v>122</v>
      </c>
      <c r="B29" s="54">
        <v>2647</v>
      </c>
      <c r="C29" s="54"/>
      <c r="D29" s="66"/>
      <c r="E29" s="19"/>
      <c r="F29" s="19"/>
      <c r="G29" s="19"/>
      <c r="H29" s="19">
        <v>6</v>
      </c>
      <c r="I29" s="19"/>
      <c r="J29" s="19"/>
      <c r="K29" s="19"/>
      <c r="L29" s="19">
        <v>2</v>
      </c>
      <c r="M29" s="19"/>
      <c r="N29" s="19">
        <v>5</v>
      </c>
      <c r="O29" s="19"/>
      <c r="P29" s="19">
        <v>14</v>
      </c>
      <c r="Q29" s="19"/>
      <c r="R29" s="19">
        <v>7</v>
      </c>
      <c r="S29" s="19"/>
      <c r="T29" s="19"/>
      <c r="U29" s="19"/>
      <c r="V29" s="19"/>
      <c r="W29" s="19"/>
      <c r="X29" s="19">
        <v>2</v>
      </c>
      <c r="Y29" s="19">
        <v>1</v>
      </c>
      <c r="Z29" s="19"/>
      <c r="AA29" s="19"/>
      <c r="AB29" s="19"/>
      <c r="AC29" s="19"/>
      <c r="AD29" s="19"/>
      <c r="AE29" s="19"/>
      <c r="AF29" s="19">
        <v>6</v>
      </c>
      <c r="AG29" s="19"/>
      <c r="AH29" s="19"/>
      <c r="AI29" s="19"/>
      <c r="AJ29" s="79">
        <f t="shared" si="2"/>
        <v>2604</v>
      </c>
      <c r="AK29" s="80">
        <v>2603</v>
      </c>
      <c r="AL29" s="6">
        <v>2604</v>
      </c>
    </row>
    <row r="30" spans="1:38" ht="20.100000000000001" customHeight="1">
      <c r="D30" s="58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</row>
    <row r="31" spans="1:38" ht="12.75" thickBot="1"/>
    <row r="32" spans="1:38" ht="12.75" thickBot="1">
      <c r="A32" s="8"/>
      <c r="B32" s="47" t="s">
        <v>0</v>
      </c>
      <c r="C32" s="47" t="s">
        <v>123</v>
      </c>
      <c r="D32" s="55" t="s">
        <v>124</v>
      </c>
      <c r="E32" s="9">
        <v>1</v>
      </c>
      <c r="F32" s="9">
        <v>2</v>
      </c>
      <c r="G32" s="9">
        <v>3</v>
      </c>
      <c r="H32" s="9">
        <v>4</v>
      </c>
      <c r="I32" s="9">
        <v>5</v>
      </c>
      <c r="J32" s="9">
        <v>6</v>
      </c>
      <c r="K32" s="9">
        <v>7</v>
      </c>
      <c r="L32" s="9">
        <v>8</v>
      </c>
      <c r="M32" s="9">
        <v>9</v>
      </c>
      <c r="N32" s="10">
        <v>10</v>
      </c>
      <c r="O32" s="10">
        <v>11</v>
      </c>
      <c r="P32" s="10">
        <v>12</v>
      </c>
      <c r="Q32" s="10">
        <v>13</v>
      </c>
      <c r="R32" s="10">
        <v>14</v>
      </c>
      <c r="S32" s="10">
        <v>15</v>
      </c>
      <c r="T32" s="10">
        <v>16</v>
      </c>
      <c r="U32" s="10">
        <v>17</v>
      </c>
      <c r="V32" s="10">
        <v>18</v>
      </c>
      <c r="W32" s="10">
        <v>19</v>
      </c>
      <c r="X32" s="10">
        <v>20</v>
      </c>
      <c r="Y32" s="10">
        <v>21</v>
      </c>
      <c r="Z32" s="10">
        <v>22</v>
      </c>
      <c r="AA32" s="10">
        <v>23</v>
      </c>
      <c r="AB32" s="10">
        <v>24</v>
      </c>
      <c r="AC32" s="10">
        <v>25</v>
      </c>
      <c r="AD32" s="10">
        <v>26</v>
      </c>
      <c r="AE32" s="10">
        <v>27</v>
      </c>
      <c r="AF32" s="10">
        <v>28</v>
      </c>
      <c r="AG32" s="10">
        <v>29</v>
      </c>
      <c r="AH32" s="10">
        <v>30</v>
      </c>
      <c r="AI32" s="10">
        <v>31</v>
      </c>
      <c r="AJ32" s="77" t="s">
        <v>25</v>
      </c>
      <c r="AK32" s="80" t="s">
        <v>125</v>
      </c>
    </row>
    <row r="33" spans="1:37" ht="16.5" customHeight="1" thickBot="1">
      <c r="A33" s="39" t="s">
        <v>6</v>
      </c>
      <c r="B33" s="61"/>
      <c r="C33" s="61"/>
      <c r="D33" s="61"/>
      <c r="E33" s="63"/>
      <c r="F33" s="63"/>
      <c r="G33" s="63"/>
      <c r="H33" s="63"/>
      <c r="I33" s="63"/>
      <c r="J33" s="63"/>
      <c r="K33" s="63"/>
      <c r="L33" s="63"/>
      <c r="M33" s="63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78"/>
      <c r="AK33" s="80"/>
    </row>
    <row r="34" spans="1:37" ht="18" customHeight="1" thickBot="1">
      <c r="A34" s="18" t="s">
        <v>163</v>
      </c>
      <c r="B34" s="53">
        <v>602</v>
      </c>
      <c r="C34" s="53"/>
      <c r="D34" s="71"/>
      <c r="E34" s="19"/>
      <c r="F34" s="19"/>
      <c r="G34" s="19"/>
      <c r="H34" s="19"/>
      <c r="I34" s="19"/>
      <c r="J34" s="19"/>
      <c r="K34" s="19"/>
      <c r="L34" s="19"/>
      <c r="M34" s="19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79">
        <f t="shared" ref="AJ34:AJ68" si="3">B34+C34-E34-F34-G34-H34-I34-J34-K34-L34-M34-N34-O34-P34-Q34-R34-S34-T34-U34-V34-W34-X34-Y34-Z34-AA34-AB34-AC34-AD34-AE34-AF34-AG34-AH34-AI34</f>
        <v>602</v>
      </c>
      <c r="AK34" s="80">
        <f t="shared" ref="AK34:AK68" si="4">D34+AJ34</f>
        <v>602</v>
      </c>
    </row>
    <row r="35" spans="1:37" ht="18" customHeight="1" thickBot="1">
      <c r="A35" s="4" t="s">
        <v>27</v>
      </c>
      <c r="B35" s="34">
        <v>27</v>
      </c>
      <c r="C35" s="34"/>
      <c r="D35" s="59"/>
      <c r="E35" s="13"/>
      <c r="F35" s="13"/>
      <c r="G35" s="13"/>
      <c r="H35" s="13"/>
      <c r="I35" s="13"/>
      <c r="J35" s="13"/>
      <c r="K35" s="13"/>
      <c r="L35" s="13"/>
      <c r="M35" s="1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>
        <v>19</v>
      </c>
      <c r="AH35" s="21"/>
      <c r="AI35" s="21"/>
      <c r="AJ35" s="79">
        <f t="shared" si="3"/>
        <v>8</v>
      </c>
      <c r="AK35" s="80">
        <f t="shared" si="4"/>
        <v>8</v>
      </c>
    </row>
    <row r="36" spans="1:37" ht="18" customHeight="1" thickBot="1">
      <c r="A36" s="4" t="s">
        <v>241</v>
      </c>
      <c r="B36" s="34">
        <v>1274</v>
      </c>
      <c r="C36" s="34"/>
      <c r="D36" s="59"/>
      <c r="E36" s="13"/>
      <c r="F36" s="13"/>
      <c r="G36" s="13"/>
      <c r="H36" s="13"/>
      <c r="I36" s="13"/>
      <c r="J36" s="13"/>
      <c r="K36" s="13"/>
      <c r="L36" s="13"/>
      <c r="M36" s="1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79">
        <f t="shared" si="3"/>
        <v>1274</v>
      </c>
      <c r="AK36" s="80">
        <f t="shared" si="4"/>
        <v>1274</v>
      </c>
    </row>
    <row r="37" spans="1:37" ht="18" customHeight="1" thickBot="1">
      <c r="A37" s="4" t="s">
        <v>154</v>
      </c>
      <c r="B37" s="34">
        <v>1276</v>
      </c>
      <c r="C37" s="34"/>
      <c r="D37" s="59"/>
      <c r="E37" s="13"/>
      <c r="F37" s="13"/>
      <c r="G37" s="13"/>
      <c r="H37" s="13"/>
      <c r="I37" s="13"/>
      <c r="J37" s="13"/>
      <c r="K37" s="13"/>
      <c r="L37" s="13"/>
      <c r="M37" s="1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79">
        <f t="shared" si="3"/>
        <v>1276</v>
      </c>
      <c r="AK37" s="80">
        <f t="shared" si="4"/>
        <v>1276</v>
      </c>
    </row>
    <row r="38" spans="1:37" ht="18" customHeight="1" thickBot="1">
      <c r="A38" s="4" t="s">
        <v>153</v>
      </c>
      <c r="B38" s="90">
        <v>34</v>
      </c>
      <c r="C38" s="90"/>
      <c r="D38" s="91"/>
      <c r="E38" s="92"/>
      <c r="F38" s="92"/>
      <c r="G38" s="92"/>
      <c r="H38" s="92"/>
      <c r="I38" s="92"/>
      <c r="J38" s="92"/>
      <c r="K38" s="92"/>
      <c r="L38" s="92"/>
      <c r="M38" s="92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>
        <v>34</v>
      </c>
      <c r="AE38" s="97"/>
      <c r="AF38" s="97"/>
      <c r="AG38" s="97"/>
      <c r="AH38" s="97"/>
      <c r="AI38" s="97"/>
      <c r="AJ38" s="79">
        <f t="shared" si="3"/>
        <v>0</v>
      </c>
      <c r="AK38" s="80">
        <f t="shared" si="4"/>
        <v>0</v>
      </c>
    </row>
    <row r="39" spans="1:37" ht="18" customHeight="1" thickBot="1">
      <c r="A39" s="5" t="s">
        <v>29</v>
      </c>
      <c r="B39" s="50">
        <v>23</v>
      </c>
      <c r="C39" s="50"/>
      <c r="D39" s="57"/>
      <c r="E39" s="14"/>
      <c r="F39" s="14"/>
      <c r="G39" s="14"/>
      <c r="H39" s="14"/>
      <c r="I39" s="14"/>
      <c r="J39" s="14"/>
      <c r="K39" s="14"/>
      <c r="L39" s="14"/>
      <c r="M39" s="14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>
        <v>11</v>
      </c>
      <c r="AH39" s="22"/>
      <c r="AI39" s="22"/>
      <c r="AJ39" s="79">
        <f t="shared" si="3"/>
        <v>12</v>
      </c>
      <c r="AK39" s="80">
        <f t="shared" si="4"/>
        <v>12</v>
      </c>
    </row>
    <row r="40" spans="1:37" ht="18" customHeight="1" thickBot="1">
      <c r="A40" s="41" t="s">
        <v>236</v>
      </c>
      <c r="B40" s="138">
        <v>9</v>
      </c>
      <c r="C40" s="138"/>
      <c r="D40" s="139"/>
      <c r="E40" s="63"/>
      <c r="F40" s="63"/>
      <c r="G40" s="63"/>
      <c r="H40" s="63"/>
      <c r="I40" s="63"/>
      <c r="J40" s="63"/>
      <c r="K40" s="63"/>
      <c r="L40" s="63"/>
      <c r="M40" s="63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79">
        <f t="shared" si="3"/>
        <v>9</v>
      </c>
      <c r="AK40" s="80">
        <v>9</v>
      </c>
    </row>
    <row r="41" spans="1:37" ht="18" customHeight="1" thickBot="1">
      <c r="A41" s="18" t="s">
        <v>31</v>
      </c>
      <c r="B41" s="54">
        <v>1186</v>
      </c>
      <c r="C41" s="54"/>
      <c r="D41" s="66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>
        <v>25</v>
      </c>
      <c r="AC41" s="20"/>
      <c r="AD41" s="20"/>
      <c r="AE41" s="20">
        <v>20</v>
      </c>
      <c r="AF41" s="20"/>
      <c r="AG41" s="20"/>
      <c r="AH41" s="20"/>
      <c r="AI41" s="20"/>
      <c r="AJ41" s="79">
        <f t="shared" si="3"/>
        <v>1141</v>
      </c>
      <c r="AK41" s="80">
        <f t="shared" si="4"/>
        <v>1141</v>
      </c>
    </row>
    <row r="42" spans="1:37" ht="18" customHeight="1" thickBot="1">
      <c r="A42" s="40" t="s">
        <v>30</v>
      </c>
      <c r="B42" s="72">
        <v>5</v>
      </c>
      <c r="C42" s="72"/>
      <c r="D42" s="83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79">
        <f t="shared" si="3"/>
        <v>5</v>
      </c>
      <c r="AK42" s="80">
        <f t="shared" si="4"/>
        <v>5</v>
      </c>
    </row>
    <row r="43" spans="1:37" ht="18" customHeight="1" thickBot="1">
      <c r="A43" s="18" t="s">
        <v>32</v>
      </c>
      <c r="B43" s="53">
        <v>168</v>
      </c>
      <c r="C43" s="53">
        <v>1</v>
      </c>
      <c r="D43" s="71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79">
        <f t="shared" si="3"/>
        <v>169</v>
      </c>
      <c r="AK43" s="80">
        <f t="shared" si="4"/>
        <v>169</v>
      </c>
    </row>
    <row r="44" spans="1:37" ht="18" customHeight="1" thickBot="1">
      <c r="A44" s="18" t="s">
        <v>213</v>
      </c>
      <c r="B44" s="61">
        <v>0</v>
      </c>
      <c r="C44" s="61">
        <v>210</v>
      </c>
      <c r="D44" s="62"/>
      <c r="E44" s="63"/>
      <c r="F44" s="63"/>
      <c r="G44" s="63"/>
      <c r="H44" s="63"/>
      <c r="I44" s="63"/>
      <c r="J44" s="63"/>
      <c r="K44" s="63"/>
      <c r="L44" s="63"/>
      <c r="M44" s="63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79">
        <f t="shared" si="3"/>
        <v>210</v>
      </c>
      <c r="AK44" s="80">
        <f t="shared" si="4"/>
        <v>210</v>
      </c>
    </row>
    <row r="45" spans="1:37" ht="18" customHeight="1" thickBot="1">
      <c r="A45" s="5" t="s">
        <v>33</v>
      </c>
      <c r="B45" s="50">
        <v>137</v>
      </c>
      <c r="C45" s="50"/>
      <c r="D45" s="57"/>
      <c r="E45" s="14"/>
      <c r="F45" s="14"/>
      <c r="G45" s="14"/>
      <c r="H45" s="14"/>
      <c r="I45" s="14"/>
      <c r="J45" s="14"/>
      <c r="K45" s="14"/>
      <c r="L45" s="14"/>
      <c r="M45" s="14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79">
        <f t="shared" si="3"/>
        <v>137</v>
      </c>
      <c r="AK45" s="80">
        <v>145</v>
      </c>
    </row>
    <row r="46" spans="1:37" ht="18" customHeight="1" thickBot="1">
      <c r="A46" s="73" t="s">
        <v>34</v>
      </c>
      <c r="B46" s="68">
        <v>8</v>
      </c>
      <c r="C46" s="68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9">
        <f t="shared" si="3"/>
        <v>8</v>
      </c>
      <c r="AK46" s="80">
        <f t="shared" si="4"/>
        <v>8</v>
      </c>
    </row>
    <row r="47" spans="1:37" ht="18" customHeight="1" thickBot="1">
      <c r="A47" s="21" t="s">
        <v>132</v>
      </c>
      <c r="B47" s="34">
        <v>139</v>
      </c>
      <c r="C47" s="34"/>
      <c r="D47" s="59"/>
      <c r="E47" s="13"/>
      <c r="F47" s="13"/>
      <c r="G47" s="13"/>
      <c r="H47" s="13"/>
      <c r="I47" s="13"/>
      <c r="J47" s="13"/>
      <c r="K47" s="13"/>
      <c r="L47" s="13"/>
      <c r="M47" s="13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>
        <v>3</v>
      </c>
      <c r="Y47" s="21"/>
      <c r="Z47" s="21">
        <v>3</v>
      </c>
      <c r="AA47" s="21"/>
      <c r="AB47" s="21"/>
      <c r="AC47" s="21"/>
      <c r="AD47" s="21"/>
      <c r="AE47" s="21"/>
      <c r="AF47" s="21"/>
      <c r="AG47" s="21"/>
      <c r="AH47" s="21"/>
      <c r="AI47" s="21"/>
      <c r="AJ47" s="79">
        <f t="shared" si="3"/>
        <v>133</v>
      </c>
      <c r="AK47" s="80">
        <v>137</v>
      </c>
    </row>
    <row r="48" spans="1:37" ht="18" customHeight="1" thickBot="1">
      <c r="A48" s="41" t="s">
        <v>116</v>
      </c>
      <c r="B48" s="138">
        <v>5</v>
      </c>
      <c r="C48" s="138"/>
      <c r="D48" s="139"/>
      <c r="E48" s="63"/>
      <c r="F48" s="63"/>
      <c r="G48" s="63"/>
      <c r="H48" s="63"/>
      <c r="I48" s="63"/>
      <c r="J48" s="63"/>
      <c r="K48" s="63"/>
      <c r="L48" s="63"/>
      <c r="M48" s="63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118">
        <f t="shared" si="3"/>
        <v>5</v>
      </c>
      <c r="AK48" s="121">
        <f t="shared" si="4"/>
        <v>5</v>
      </c>
    </row>
    <row r="49" spans="1:37" ht="18.75" customHeight="1" thickBot="1">
      <c r="A49" s="18" t="s">
        <v>110</v>
      </c>
      <c r="B49" s="53">
        <v>63</v>
      </c>
      <c r="C49" s="53"/>
      <c r="D49" s="71"/>
      <c r="E49" s="19"/>
      <c r="F49" s="19"/>
      <c r="G49" s="19"/>
      <c r="H49" s="19"/>
      <c r="I49" s="19"/>
      <c r="J49" s="19"/>
      <c r="K49" s="19"/>
      <c r="L49" s="19"/>
      <c r="M49" s="19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79">
        <f t="shared" si="3"/>
        <v>63</v>
      </c>
      <c r="AK49" s="119">
        <v>56</v>
      </c>
    </row>
    <row r="50" spans="1:37" ht="18" customHeight="1" thickBot="1">
      <c r="A50" s="4" t="s">
        <v>109</v>
      </c>
      <c r="B50" s="34">
        <v>0</v>
      </c>
      <c r="C50" s="34">
        <v>65</v>
      </c>
      <c r="D50" s="59"/>
      <c r="E50" s="13"/>
      <c r="F50" s="13"/>
      <c r="G50" s="13"/>
      <c r="H50" s="13"/>
      <c r="I50" s="13"/>
      <c r="J50" s="13"/>
      <c r="K50" s="13"/>
      <c r="L50" s="13"/>
      <c r="M50" s="13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79">
        <f t="shared" si="3"/>
        <v>65</v>
      </c>
      <c r="AK50" s="132">
        <f t="shared" si="4"/>
        <v>65</v>
      </c>
    </row>
    <row r="51" spans="1:37" ht="18" customHeight="1" thickBot="1">
      <c r="A51" s="4" t="s">
        <v>39</v>
      </c>
      <c r="B51" s="34">
        <v>20</v>
      </c>
      <c r="C51" s="34"/>
      <c r="D51" s="59"/>
      <c r="E51" s="13"/>
      <c r="F51" s="13"/>
      <c r="G51" s="13"/>
      <c r="H51" s="13"/>
      <c r="I51" s="13"/>
      <c r="J51" s="13"/>
      <c r="K51" s="13"/>
      <c r="L51" s="13"/>
      <c r="M51" s="13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79">
        <f t="shared" si="3"/>
        <v>20</v>
      </c>
      <c r="AK51" s="132">
        <f t="shared" si="4"/>
        <v>20</v>
      </c>
    </row>
    <row r="52" spans="1:37" ht="18" customHeight="1" thickBot="1">
      <c r="A52" s="4" t="s">
        <v>49</v>
      </c>
      <c r="B52" s="34">
        <v>60</v>
      </c>
      <c r="C52" s="34"/>
      <c r="D52" s="59"/>
      <c r="E52" s="13"/>
      <c r="F52" s="13"/>
      <c r="G52" s="13"/>
      <c r="H52" s="13"/>
      <c r="I52" s="13"/>
      <c r="J52" s="13"/>
      <c r="K52" s="13"/>
      <c r="L52" s="13"/>
      <c r="M52" s="13"/>
      <c r="N52" s="21"/>
      <c r="O52" s="21">
        <v>10</v>
      </c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79">
        <f t="shared" si="3"/>
        <v>50</v>
      </c>
      <c r="AK52" s="132">
        <f t="shared" si="4"/>
        <v>50</v>
      </c>
    </row>
    <row r="53" spans="1:37" ht="18" customHeight="1" thickBot="1">
      <c r="A53" s="4" t="s">
        <v>38</v>
      </c>
      <c r="B53" s="48">
        <v>19</v>
      </c>
      <c r="C53" s="48"/>
      <c r="D53" s="85"/>
      <c r="E53" s="11"/>
      <c r="F53" s="11"/>
      <c r="G53" s="11"/>
      <c r="H53" s="11"/>
      <c r="I53" s="11"/>
      <c r="J53" s="11"/>
      <c r="K53" s="11"/>
      <c r="L53" s="11"/>
      <c r="M53" s="11"/>
      <c r="N53" s="12"/>
      <c r="O53" s="12">
        <v>4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79">
        <f t="shared" si="3"/>
        <v>15</v>
      </c>
      <c r="AK53" s="132">
        <f t="shared" si="4"/>
        <v>15</v>
      </c>
    </row>
    <row r="54" spans="1:37" ht="18" customHeight="1" thickBot="1">
      <c r="A54" s="5" t="s">
        <v>111</v>
      </c>
      <c r="B54" s="50">
        <v>8</v>
      </c>
      <c r="C54" s="50"/>
      <c r="D54" s="57"/>
      <c r="E54" s="14"/>
      <c r="F54" s="14"/>
      <c r="G54" s="14"/>
      <c r="H54" s="14"/>
      <c r="I54" s="14"/>
      <c r="J54" s="14"/>
      <c r="K54" s="14"/>
      <c r="L54" s="14"/>
      <c r="M54" s="14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77">
        <f t="shared" si="3"/>
        <v>8</v>
      </c>
      <c r="AK54" s="120">
        <f t="shared" si="4"/>
        <v>8</v>
      </c>
    </row>
    <row r="55" spans="1:37" ht="18" customHeight="1">
      <c r="A55" s="18" t="s">
        <v>210</v>
      </c>
      <c r="B55" s="53">
        <v>1</v>
      </c>
      <c r="C55" s="53"/>
      <c r="D55" s="71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53">
        <f t="shared" si="3"/>
        <v>1</v>
      </c>
      <c r="AK55" s="119">
        <f t="shared" si="4"/>
        <v>1</v>
      </c>
    </row>
    <row r="56" spans="1:37" ht="18" customHeight="1">
      <c r="A56" s="4" t="s">
        <v>209</v>
      </c>
      <c r="B56" s="34">
        <v>4</v>
      </c>
      <c r="C56" s="34"/>
      <c r="D56" s="59"/>
      <c r="E56" s="13"/>
      <c r="F56" s="13"/>
      <c r="G56" s="13"/>
      <c r="H56" s="13"/>
      <c r="I56" s="13"/>
      <c r="J56" s="13"/>
      <c r="K56" s="13"/>
      <c r="L56" s="13"/>
      <c r="M56" s="13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34">
        <f t="shared" si="3"/>
        <v>4</v>
      </c>
      <c r="AK56" s="132">
        <f t="shared" si="4"/>
        <v>4</v>
      </c>
    </row>
    <row r="57" spans="1:37" ht="18" customHeight="1">
      <c r="A57" s="4" t="s">
        <v>208</v>
      </c>
      <c r="B57" s="34">
        <v>1</v>
      </c>
      <c r="C57" s="34"/>
      <c r="D57" s="59"/>
      <c r="E57" s="13"/>
      <c r="F57" s="13"/>
      <c r="G57" s="13"/>
      <c r="H57" s="13"/>
      <c r="I57" s="13"/>
      <c r="J57" s="13"/>
      <c r="K57" s="13"/>
      <c r="L57" s="13"/>
      <c r="M57" s="13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34">
        <f t="shared" si="3"/>
        <v>1</v>
      </c>
      <c r="AK57" s="132">
        <f t="shared" si="4"/>
        <v>1</v>
      </c>
    </row>
    <row r="58" spans="1:37" ht="18" customHeight="1">
      <c r="A58" s="4" t="s">
        <v>207</v>
      </c>
      <c r="B58" s="34">
        <v>2</v>
      </c>
      <c r="C58" s="34"/>
      <c r="D58" s="59"/>
      <c r="E58" s="13"/>
      <c r="F58" s="13"/>
      <c r="G58" s="13"/>
      <c r="H58" s="13"/>
      <c r="I58" s="13"/>
      <c r="J58" s="13"/>
      <c r="K58" s="13"/>
      <c r="L58" s="13"/>
      <c r="M58" s="13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34">
        <f t="shared" si="3"/>
        <v>2</v>
      </c>
      <c r="AK58" s="132">
        <f t="shared" si="4"/>
        <v>2</v>
      </c>
    </row>
    <row r="59" spans="1:37" ht="18" customHeight="1">
      <c r="A59" s="4" t="s">
        <v>211</v>
      </c>
      <c r="B59" s="34">
        <v>1</v>
      </c>
      <c r="C59" s="34"/>
      <c r="D59" s="59"/>
      <c r="E59" s="13"/>
      <c r="F59" s="13"/>
      <c r="G59" s="13"/>
      <c r="H59" s="13"/>
      <c r="I59" s="13"/>
      <c r="J59" s="13"/>
      <c r="K59" s="13"/>
      <c r="L59" s="13"/>
      <c r="M59" s="13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34">
        <f t="shared" si="3"/>
        <v>1</v>
      </c>
      <c r="AK59" s="132">
        <f t="shared" si="4"/>
        <v>1</v>
      </c>
    </row>
    <row r="60" spans="1:37" ht="18" customHeight="1" thickBot="1">
      <c r="A60" s="40" t="s">
        <v>40</v>
      </c>
      <c r="B60" s="72">
        <v>9</v>
      </c>
      <c r="C60" s="72"/>
      <c r="D60" s="83"/>
      <c r="E60" s="16"/>
      <c r="F60" s="16"/>
      <c r="G60" s="16"/>
      <c r="H60" s="16"/>
      <c r="I60" s="16"/>
      <c r="J60" s="16"/>
      <c r="K60" s="16"/>
      <c r="L60" s="16"/>
      <c r="M60" s="16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40">
        <f t="shared" si="3"/>
        <v>9</v>
      </c>
      <c r="AK60" s="120">
        <f t="shared" si="4"/>
        <v>9</v>
      </c>
    </row>
    <row r="61" spans="1:37" ht="18" customHeight="1">
      <c r="A61" s="36" t="s">
        <v>206</v>
      </c>
      <c r="B61" s="135">
        <v>1</v>
      </c>
      <c r="C61" s="130"/>
      <c r="D61" s="71"/>
      <c r="E61" s="19"/>
      <c r="F61" s="19"/>
      <c r="G61" s="19"/>
      <c r="H61" s="19"/>
      <c r="I61" s="19"/>
      <c r="J61" s="19"/>
      <c r="K61" s="19"/>
      <c r="L61" s="19"/>
      <c r="M61" s="19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53">
        <f t="shared" si="3"/>
        <v>1</v>
      </c>
      <c r="AK61" s="119">
        <f t="shared" si="4"/>
        <v>1</v>
      </c>
    </row>
    <row r="62" spans="1:37" ht="18" customHeight="1">
      <c r="A62" s="37" t="s">
        <v>202</v>
      </c>
      <c r="B62" s="136">
        <v>5</v>
      </c>
      <c r="C62" s="131"/>
      <c r="D62" s="59"/>
      <c r="E62" s="13"/>
      <c r="F62" s="13"/>
      <c r="G62" s="13"/>
      <c r="H62" s="13"/>
      <c r="I62" s="13"/>
      <c r="J62" s="13"/>
      <c r="K62" s="13"/>
      <c r="L62" s="13"/>
      <c r="M62" s="13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34">
        <f t="shared" si="3"/>
        <v>5</v>
      </c>
      <c r="AK62" s="132">
        <f t="shared" si="4"/>
        <v>5</v>
      </c>
    </row>
    <row r="63" spans="1:37" ht="18" customHeight="1">
      <c r="A63" s="37" t="s">
        <v>205</v>
      </c>
      <c r="B63" s="136">
        <v>18</v>
      </c>
      <c r="C63" s="131"/>
      <c r="D63" s="59"/>
      <c r="E63" s="13"/>
      <c r="F63" s="13"/>
      <c r="G63" s="13"/>
      <c r="H63" s="13"/>
      <c r="I63" s="13"/>
      <c r="J63" s="13"/>
      <c r="K63" s="13"/>
      <c r="L63" s="13"/>
      <c r="M63" s="13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34">
        <f t="shared" si="3"/>
        <v>18</v>
      </c>
      <c r="AK63" s="132">
        <f t="shared" si="4"/>
        <v>18</v>
      </c>
    </row>
    <row r="64" spans="1:37" ht="18" customHeight="1">
      <c r="A64" s="37" t="s">
        <v>203</v>
      </c>
      <c r="B64" s="136">
        <v>6</v>
      </c>
      <c r="C64" s="131"/>
      <c r="D64" s="59"/>
      <c r="E64" s="13"/>
      <c r="F64" s="13"/>
      <c r="G64" s="13"/>
      <c r="H64" s="13"/>
      <c r="I64" s="13"/>
      <c r="J64" s="13"/>
      <c r="K64" s="13"/>
      <c r="L64" s="13"/>
      <c r="M64" s="13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34">
        <f t="shared" si="3"/>
        <v>6</v>
      </c>
      <c r="AK64" s="132">
        <f t="shared" si="4"/>
        <v>6</v>
      </c>
    </row>
    <row r="65" spans="1:38" ht="18" customHeight="1">
      <c r="A65" s="37" t="s">
        <v>204</v>
      </c>
      <c r="B65" s="136">
        <v>3</v>
      </c>
      <c r="C65" s="131"/>
      <c r="D65" s="59"/>
      <c r="E65" s="13"/>
      <c r="F65" s="13"/>
      <c r="G65" s="13"/>
      <c r="H65" s="13"/>
      <c r="I65" s="13"/>
      <c r="J65" s="13"/>
      <c r="K65" s="13"/>
      <c r="L65" s="13"/>
      <c r="M65" s="13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34">
        <f t="shared" si="3"/>
        <v>3</v>
      </c>
      <c r="AK65" s="132">
        <f t="shared" si="4"/>
        <v>3</v>
      </c>
    </row>
    <row r="66" spans="1:38" ht="18" customHeight="1" thickBot="1">
      <c r="A66" s="38" t="s">
        <v>43</v>
      </c>
      <c r="B66" s="137">
        <v>10</v>
      </c>
      <c r="C66" s="133"/>
      <c r="D66" s="57"/>
      <c r="E66" s="14"/>
      <c r="F66" s="14"/>
      <c r="G66" s="14"/>
      <c r="H66" s="14"/>
      <c r="I66" s="14"/>
      <c r="J66" s="14"/>
      <c r="K66" s="14"/>
      <c r="L66" s="14"/>
      <c r="M66" s="14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50">
        <f t="shared" si="3"/>
        <v>10</v>
      </c>
      <c r="AK66" s="120">
        <f t="shared" si="4"/>
        <v>10</v>
      </c>
    </row>
    <row r="67" spans="1:38" ht="18" customHeight="1" thickBot="1">
      <c r="A67" s="15" t="s">
        <v>47</v>
      </c>
      <c r="B67" s="128">
        <v>1</v>
      </c>
      <c r="C67" s="128"/>
      <c r="D67" s="134"/>
      <c r="E67" s="11"/>
      <c r="F67" s="11"/>
      <c r="G67" s="11"/>
      <c r="H67" s="11"/>
      <c r="I67" s="11"/>
      <c r="J67" s="11"/>
      <c r="K67" s="11"/>
      <c r="L67" s="11"/>
      <c r="M67" s="11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81">
        <f t="shared" si="3"/>
        <v>1</v>
      </c>
      <c r="AK67" s="129">
        <f t="shared" si="4"/>
        <v>1</v>
      </c>
    </row>
    <row r="68" spans="1:38" ht="18" customHeight="1" thickBot="1">
      <c r="A68" s="5" t="s">
        <v>46</v>
      </c>
      <c r="B68" s="51">
        <v>1</v>
      </c>
      <c r="C68" s="51"/>
      <c r="D68" s="60"/>
      <c r="E68" s="14"/>
      <c r="F68" s="14"/>
      <c r="G68" s="14"/>
      <c r="H68" s="14"/>
      <c r="I68" s="14"/>
      <c r="J68" s="14"/>
      <c r="K68" s="14"/>
      <c r="L68" s="14"/>
      <c r="M68" s="14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79">
        <f t="shared" si="3"/>
        <v>1</v>
      </c>
      <c r="AK68" s="80">
        <f t="shared" si="4"/>
        <v>1</v>
      </c>
    </row>
    <row r="71" spans="1:38" ht="12.75" thickBot="1"/>
    <row r="72" spans="1:38" ht="21.75" thickBot="1">
      <c r="A72" s="3" t="s">
        <v>50</v>
      </c>
      <c r="B72" s="47" t="s">
        <v>0</v>
      </c>
      <c r="C72" s="47" t="s">
        <v>123</v>
      </c>
      <c r="D72" s="55" t="s">
        <v>124</v>
      </c>
      <c r="E72" s="9">
        <v>1</v>
      </c>
      <c r="F72" s="9">
        <v>2</v>
      </c>
      <c r="G72" s="9">
        <v>3</v>
      </c>
      <c r="H72" s="9">
        <v>4</v>
      </c>
      <c r="I72" s="9">
        <v>5</v>
      </c>
      <c r="J72" s="9">
        <v>6</v>
      </c>
      <c r="K72" s="9">
        <v>7</v>
      </c>
      <c r="L72" s="9">
        <v>8</v>
      </c>
      <c r="M72" s="9">
        <v>9</v>
      </c>
      <c r="N72" s="10">
        <v>10</v>
      </c>
      <c r="O72" s="10">
        <v>11</v>
      </c>
      <c r="P72" s="10">
        <v>12</v>
      </c>
      <c r="Q72" s="10">
        <v>13</v>
      </c>
      <c r="R72" s="10">
        <v>14</v>
      </c>
      <c r="S72" s="10">
        <v>15</v>
      </c>
      <c r="T72" s="10">
        <v>16</v>
      </c>
      <c r="U72" s="10">
        <v>17</v>
      </c>
      <c r="V72" s="10">
        <v>18</v>
      </c>
      <c r="W72" s="10">
        <v>19</v>
      </c>
      <c r="X72" s="10">
        <v>20</v>
      </c>
      <c r="Y72" s="10">
        <v>21</v>
      </c>
      <c r="Z72" s="10">
        <v>22</v>
      </c>
      <c r="AA72" s="10">
        <v>23</v>
      </c>
      <c r="AB72" s="10">
        <v>24</v>
      </c>
      <c r="AC72" s="10">
        <v>25</v>
      </c>
      <c r="AD72" s="10">
        <v>26</v>
      </c>
      <c r="AE72" s="10">
        <v>27</v>
      </c>
      <c r="AF72" s="10">
        <v>28</v>
      </c>
      <c r="AG72" s="10">
        <v>29</v>
      </c>
      <c r="AH72" s="10">
        <v>30</v>
      </c>
      <c r="AI72" s="10">
        <v>31</v>
      </c>
      <c r="AJ72" s="77" t="s">
        <v>25</v>
      </c>
      <c r="AK72" s="80" t="s">
        <v>125</v>
      </c>
    </row>
    <row r="73" spans="1:38" ht="20.100000000000001" customHeight="1" thickBot="1">
      <c r="A73" s="15" t="s">
        <v>51</v>
      </c>
      <c r="B73" s="48">
        <v>201</v>
      </c>
      <c r="C73" s="48"/>
      <c r="D73" s="48"/>
      <c r="E73" s="11">
        <v>16</v>
      </c>
      <c r="F73" s="11"/>
      <c r="G73" s="11">
        <v>14</v>
      </c>
      <c r="H73" s="11">
        <v>9</v>
      </c>
      <c r="I73" s="11">
        <v>10</v>
      </c>
      <c r="J73" s="11">
        <v>8</v>
      </c>
      <c r="K73" s="11"/>
      <c r="L73" s="11">
        <v>5</v>
      </c>
      <c r="M73" s="11"/>
      <c r="N73" s="12"/>
      <c r="O73" s="12">
        <v>1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79">
        <v>201</v>
      </c>
      <c r="AK73" s="80">
        <v>105</v>
      </c>
      <c r="AL73" s="6">
        <v>140</v>
      </c>
    </row>
    <row r="74" spans="1:38" ht="20.100000000000001" customHeight="1" thickBot="1">
      <c r="A74" s="4" t="s">
        <v>53</v>
      </c>
      <c r="B74" s="34">
        <v>167</v>
      </c>
      <c r="C74" s="34"/>
      <c r="D74" s="34"/>
      <c r="E74" s="13"/>
      <c r="F74" s="13"/>
      <c r="G74" s="13"/>
      <c r="H74" s="13"/>
      <c r="I74" s="13"/>
      <c r="J74" s="13"/>
      <c r="K74" s="13"/>
      <c r="L74" s="13"/>
      <c r="M74" s="13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79">
        <f t="shared" ref="AJ74:AJ88" si="5">B74+C74-E74-F74-G74-H74-I74-J74-K74-L74-M74-N74-O74-P74-Q74-R74-S74-T74-U74-V74-W74-X74-Y74-Z74-AA74-AB74-AC74-AD74-AE74-AF74-AG74-AH74-AI74</f>
        <v>167</v>
      </c>
      <c r="AK74" s="80">
        <v>163</v>
      </c>
      <c r="AL74" s="6">
        <v>167</v>
      </c>
    </row>
    <row r="75" spans="1:38" ht="20.100000000000001" customHeight="1" thickBot="1">
      <c r="A75" s="4" t="s">
        <v>54</v>
      </c>
      <c r="B75" s="34">
        <v>115</v>
      </c>
      <c r="C75" s="34"/>
      <c r="D75" s="34"/>
      <c r="E75" s="13"/>
      <c r="F75" s="13"/>
      <c r="G75" s="13"/>
      <c r="H75" s="13"/>
      <c r="I75" s="13"/>
      <c r="J75" s="13"/>
      <c r="K75" s="13">
        <v>1</v>
      </c>
      <c r="L75" s="13"/>
      <c r="M75" s="13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79">
        <f t="shared" si="5"/>
        <v>114</v>
      </c>
      <c r="AK75" s="80">
        <v>108</v>
      </c>
      <c r="AL75" s="6">
        <v>114</v>
      </c>
    </row>
    <row r="76" spans="1:38" ht="20.100000000000001" customHeight="1" thickBot="1">
      <c r="A76" s="4" t="s">
        <v>55</v>
      </c>
      <c r="B76" s="34">
        <v>14</v>
      </c>
      <c r="C76" s="34">
        <v>50</v>
      </c>
      <c r="D76" s="34"/>
      <c r="E76" s="13"/>
      <c r="F76" s="13"/>
      <c r="G76" s="13"/>
      <c r="H76" s="13"/>
      <c r="I76" s="13"/>
      <c r="J76" s="13"/>
      <c r="K76" s="13">
        <v>1</v>
      </c>
      <c r="L76" s="13"/>
      <c r="M76" s="13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79">
        <f t="shared" si="5"/>
        <v>63</v>
      </c>
      <c r="AK76" s="80">
        <v>50</v>
      </c>
      <c r="AL76" s="6">
        <v>63</v>
      </c>
    </row>
    <row r="77" spans="1:38" ht="20.25" customHeight="1" thickBot="1">
      <c r="A77" s="4" t="s">
        <v>56</v>
      </c>
      <c r="B77" s="34">
        <v>76</v>
      </c>
      <c r="C77" s="34"/>
      <c r="D77" s="34"/>
      <c r="E77" s="13"/>
      <c r="F77" s="13"/>
      <c r="G77" s="13"/>
      <c r="H77" s="13"/>
      <c r="I77" s="13"/>
      <c r="J77" s="13"/>
      <c r="K77" s="13"/>
      <c r="L77" s="13">
        <v>1</v>
      </c>
      <c r="M77" s="13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79">
        <f t="shared" si="5"/>
        <v>75</v>
      </c>
      <c r="AK77" s="80">
        <v>70</v>
      </c>
      <c r="AL77" s="6">
        <v>76</v>
      </c>
    </row>
    <row r="78" spans="1:38" ht="20.100000000000001" customHeight="1" thickBot="1">
      <c r="A78" s="4" t="s">
        <v>131</v>
      </c>
      <c r="B78" s="34">
        <v>69</v>
      </c>
      <c r="C78" s="34"/>
      <c r="D78" s="34"/>
      <c r="E78" s="13"/>
      <c r="F78" s="13"/>
      <c r="G78" s="13"/>
      <c r="H78" s="13"/>
      <c r="I78" s="13">
        <v>1</v>
      </c>
      <c r="J78" s="13">
        <v>4</v>
      </c>
      <c r="K78" s="13">
        <v>4</v>
      </c>
      <c r="L78" s="13"/>
      <c r="M78" s="13">
        <v>1</v>
      </c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79">
        <f t="shared" si="5"/>
        <v>59</v>
      </c>
      <c r="AK78" s="80">
        <v>50</v>
      </c>
      <c r="AL78" s="6">
        <v>59</v>
      </c>
    </row>
    <row r="79" spans="1:38" ht="20.100000000000001" customHeight="1" thickBot="1">
      <c r="A79" s="4" t="s">
        <v>59</v>
      </c>
      <c r="B79" s="34">
        <v>0</v>
      </c>
      <c r="C79" s="34">
        <v>30</v>
      </c>
      <c r="D79" s="34"/>
      <c r="E79" s="13"/>
      <c r="F79" s="13"/>
      <c r="G79" s="13"/>
      <c r="H79" s="13"/>
      <c r="I79" s="13">
        <v>2</v>
      </c>
      <c r="J79" s="13"/>
      <c r="K79" s="13"/>
      <c r="L79" s="13"/>
      <c r="M79" s="13"/>
      <c r="N79" s="21">
        <v>1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79">
        <f t="shared" si="5"/>
        <v>27</v>
      </c>
      <c r="AK79" s="80">
        <v>26</v>
      </c>
    </row>
    <row r="80" spans="1:38" ht="20.100000000000001" customHeight="1" thickBot="1">
      <c r="A80" s="4" t="s">
        <v>60</v>
      </c>
      <c r="B80" s="34">
        <v>6</v>
      </c>
      <c r="C80" s="34"/>
      <c r="D80" s="34"/>
      <c r="E80" s="13"/>
      <c r="F80" s="13"/>
      <c r="G80" s="13"/>
      <c r="H80" s="13"/>
      <c r="I80" s="13"/>
      <c r="J80" s="13"/>
      <c r="K80" s="13"/>
      <c r="L80" s="13"/>
      <c r="M80" s="13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79">
        <f t="shared" si="5"/>
        <v>6</v>
      </c>
      <c r="AK80" s="80">
        <f t="shared" ref="AK80:AK88" si="6">D80+AJ80</f>
        <v>6</v>
      </c>
    </row>
    <row r="81" spans="1:37" ht="20.100000000000001" customHeight="1" thickBot="1">
      <c r="A81" s="4" t="s">
        <v>61</v>
      </c>
      <c r="B81" s="34">
        <v>3</v>
      </c>
      <c r="C81" s="34"/>
      <c r="D81" s="34"/>
      <c r="E81" s="13"/>
      <c r="F81" s="13"/>
      <c r="G81" s="13"/>
      <c r="H81" s="13"/>
      <c r="I81" s="13"/>
      <c r="J81" s="13"/>
      <c r="K81" s="13"/>
      <c r="L81" s="13"/>
      <c r="M81" s="13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79">
        <f t="shared" si="5"/>
        <v>3</v>
      </c>
      <c r="AK81" s="121">
        <f t="shared" si="6"/>
        <v>3</v>
      </c>
    </row>
    <row r="82" spans="1:37" ht="20.100000000000001" customHeight="1" thickBot="1">
      <c r="A82" s="35" t="s">
        <v>62</v>
      </c>
      <c r="B82" s="90">
        <v>4</v>
      </c>
      <c r="C82" s="90"/>
      <c r="D82" s="90"/>
      <c r="E82" s="92"/>
      <c r="F82" s="92"/>
      <c r="G82" s="92"/>
      <c r="H82" s="92"/>
      <c r="I82" s="92"/>
      <c r="J82" s="92"/>
      <c r="K82" s="92"/>
      <c r="L82" s="92"/>
      <c r="M82" s="92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122"/>
      <c r="AJ82" s="118">
        <f t="shared" si="5"/>
        <v>4</v>
      </c>
      <c r="AK82" s="80">
        <f t="shared" si="6"/>
        <v>4</v>
      </c>
    </row>
    <row r="83" spans="1:37" ht="20.100000000000001" customHeight="1" thickBot="1">
      <c r="A83" s="123"/>
      <c r="B83" s="124"/>
      <c r="C83" s="124"/>
      <c r="D83" s="124"/>
      <c r="E83" s="125"/>
      <c r="F83" s="125"/>
      <c r="G83" s="125"/>
      <c r="H83" s="125"/>
      <c r="I83" s="125"/>
      <c r="J83" s="125"/>
      <c r="K83" s="125"/>
      <c r="L83" s="125"/>
      <c r="M83" s="125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18"/>
    </row>
    <row r="84" spans="1:37" ht="20.100000000000001" customHeight="1" thickBot="1">
      <c r="A84" s="3" t="s">
        <v>196</v>
      </c>
      <c r="B84" s="47" t="s">
        <v>0</v>
      </c>
      <c r="C84" s="47"/>
      <c r="D84" s="47"/>
      <c r="E84" s="9"/>
      <c r="F84" s="9"/>
      <c r="G84" s="9"/>
      <c r="H84" s="9"/>
      <c r="I84" s="9"/>
      <c r="J84" s="9"/>
      <c r="K84" s="9"/>
      <c r="L84" s="9"/>
      <c r="M84" s="9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18"/>
      <c r="AK84" s="80"/>
    </row>
    <row r="85" spans="1:37" ht="20.100000000000001" customHeight="1" thickBot="1">
      <c r="A85" s="15" t="s">
        <v>197</v>
      </c>
      <c r="B85" s="48">
        <v>1298</v>
      </c>
      <c r="C85" s="48"/>
      <c r="D85" s="48"/>
      <c r="E85" s="11"/>
      <c r="F85" s="11"/>
      <c r="G85" s="11"/>
      <c r="H85" s="11"/>
      <c r="I85" s="11"/>
      <c r="J85" s="11"/>
      <c r="K85" s="11"/>
      <c r="L85" s="11"/>
      <c r="M85" s="11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18">
        <f t="shared" si="5"/>
        <v>1298</v>
      </c>
      <c r="AK85" s="80">
        <v>1259</v>
      </c>
    </row>
    <row r="86" spans="1:37" ht="20.100000000000001" customHeight="1" thickBot="1">
      <c r="A86" s="35" t="s">
        <v>198</v>
      </c>
      <c r="B86" s="90">
        <v>1519</v>
      </c>
      <c r="C86" s="90"/>
      <c r="D86" s="90"/>
      <c r="E86" s="92"/>
      <c r="F86" s="92"/>
      <c r="G86" s="92"/>
      <c r="H86" s="92"/>
      <c r="I86" s="92"/>
      <c r="J86" s="92"/>
      <c r="K86" s="92"/>
      <c r="L86" s="92"/>
      <c r="M86" s="92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118">
        <f t="shared" si="5"/>
        <v>1519</v>
      </c>
      <c r="AK86" s="80">
        <v>1512</v>
      </c>
    </row>
    <row r="87" spans="1:37" ht="20.100000000000001" customHeight="1" thickBot="1">
      <c r="A87" s="18" t="s">
        <v>199</v>
      </c>
      <c r="B87" s="53">
        <v>171</v>
      </c>
      <c r="C87" s="53"/>
      <c r="D87" s="53"/>
      <c r="E87" s="19"/>
      <c r="F87" s="19"/>
      <c r="G87" s="19"/>
      <c r="H87" s="19"/>
      <c r="I87" s="19"/>
      <c r="J87" s="19"/>
      <c r="K87" s="19"/>
      <c r="L87" s="19"/>
      <c r="M87" s="19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118">
        <f t="shared" si="5"/>
        <v>171</v>
      </c>
      <c r="AK87" s="80">
        <v>162</v>
      </c>
    </row>
    <row r="88" spans="1:37" ht="20.100000000000001" customHeight="1" thickBot="1">
      <c r="A88" s="5" t="s">
        <v>200</v>
      </c>
      <c r="B88" s="50">
        <v>1000</v>
      </c>
      <c r="C88" s="50"/>
      <c r="D88" s="50"/>
      <c r="E88" s="14"/>
      <c r="F88" s="14"/>
      <c r="G88" s="14"/>
      <c r="H88" s="14"/>
      <c r="I88" s="14"/>
      <c r="J88" s="14"/>
      <c r="K88" s="14"/>
      <c r="L88" s="14"/>
      <c r="M88" s="14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77">
        <f t="shared" si="5"/>
        <v>1000</v>
      </c>
      <c r="AK88" s="80">
        <f t="shared" si="6"/>
        <v>1000</v>
      </c>
    </row>
    <row r="89" spans="1:37" ht="20.100000000000001" customHeight="1">
      <c r="E89" s="116"/>
      <c r="F89" s="116"/>
      <c r="G89" s="116"/>
      <c r="H89" s="116"/>
      <c r="I89" s="116"/>
      <c r="J89" s="116"/>
      <c r="K89" s="116"/>
      <c r="L89" s="116"/>
      <c r="M89" s="116"/>
    </row>
    <row r="90" spans="1:37" ht="20.100000000000001" customHeight="1">
      <c r="E90" s="116"/>
      <c r="F90" s="116"/>
      <c r="G90" s="116"/>
      <c r="H90" s="116"/>
      <c r="I90" s="116"/>
      <c r="J90" s="116"/>
      <c r="K90" s="116"/>
      <c r="L90" s="116"/>
      <c r="M90" s="116"/>
    </row>
    <row r="91" spans="1:37" ht="20.100000000000001" customHeight="1">
      <c r="E91" s="116"/>
      <c r="F91" s="116"/>
      <c r="G91" s="116"/>
      <c r="H91" s="116"/>
      <c r="I91" s="116"/>
      <c r="J91" s="116"/>
      <c r="K91" s="116"/>
      <c r="L91" s="116"/>
      <c r="M91" s="116"/>
    </row>
    <row r="92" spans="1:37" ht="20.100000000000001" customHeight="1">
      <c r="E92" s="116"/>
      <c r="F92" s="116"/>
      <c r="G92" s="116"/>
      <c r="H92" s="116"/>
      <c r="I92" s="116"/>
      <c r="J92" s="116"/>
      <c r="K92" s="116"/>
      <c r="L92" s="116"/>
      <c r="M92" s="116"/>
    </row>
    <row r="93" spans="1:37" ht="20.100000000000001" customHeight="1">
      <c r="E93" s="116"/>
      <c r="F93" s="116"/>
      <c r="G93" s="116"/>
      <c r="H93" s="116"/>
      <c r="I93" s="116"/>
      <c r="J93" s="116"/>
      <c r="K93" s="116"/>
      <c r="L93" s="116"/>
      <c r="M93" s="116"/>
    </row>
    <row r="94" spans="1:37" ht="20.100000000000001" customHeight="1">
      <c r="E94" s="116"/>
      <c r="F94" s="116"/>
      <c r="G94" s="116"/>
      <c r="H94" s="116"/>
      <c r="I94" s="116"/>
      <c r="J94" s="116"/>
      <c r="K94" s="116"/>
      <c r="L94" s="116"/>
      <c r="M94" s="116"/>
    </row>
    <row r="95" spans="1:37" ht="20.100000000000001" customHeight="1">
      <c r="E95" s="116"/>
      <c r="F95" s="116"/>
      <c r="G95" s="116"/>
      <c r="H95" s="116"/>
      <c r="I95" s="116"/>
      <c r="J95" s="116"/>
      <c r="K95" s="116"/>
      <c r="L95" s="116"/>
      <c r="M95" s="116"/>
    </row>
    <row r="96" spans="1:37" ht="14.25" customHeight="1" thickBot="1"/>
    <row r="97" spans="1:37" ht="21.75" thickBot="1">
      <c r="A97" s="3" t="s">
        <v>63</v>
      </c>
      <c r="B97" s="47" t="s">
        <v>0</v>
      </c>
      <c r="C97" s="47" t="s">
        <v>123</v>
      </c>
      <c r="D97" s="55" t="s">
        <v>124</v>
      </c>
      <c r="E97" s="9">
        <v>1</v>
      </c>
      <c r="F97" s="9">
        <v>2</v>
      </c>
      <c r="G97" s="9">
        <v>3</v>
      </c>
      <c r="H97" s="9">
        <v>4</v>
      </c>
      <c r="I97" s="9">
        <v>5</v>
      </c>
      <c r="J97" s="9">
        <v>6</v>
      </c>
      <c r="K97" s="9">
        <v>7</v>
      </c>
      <c r="L97" s="9">
        <v>8</v>
      </c>
      <c r="M97" s="9">
        <v>9</v>
      </c>
      <c r="N97" s="10">
        <v>10</v>
      </c>
      <c r="O97" s="10">
        <v>11</v>
      </c>
      <c r="P97" s="10">
        <v>12</v>
      </c>
      <c r="Q97" s="10">
        <v>13</v>
      </c>
      <c r="R97" s="10">
        <v>14</v>
      </c>
      <c r="S97" s="10">
        <v>15</v>
      </c>
      <c r="T97" s="10">
        <v>16</v>
      </c>
      <c r="U97" s="10">
        <v>17</v>
      </c>
      <c r="V97" s="10">
        <v>18</v>
      </c>
      <c r="W97" s="10">
        <v>19</v>
      </c>
      <c r="X97" s="10">
        <v>20</v>
      </c>
      <c r="Y97" s="10">
        <v>21</v>
      </c>
      <c r="Z97" s="10">
        <v>22</v>
      </c>
      <c r="AA97" s="10">
        <v>23</v>
      </c>
      <c r="AB97" s="10">
        <v>24</v>
      </c>
      <c r="AC97" s="10">
        <v>25</v>
      </c>
      <c r="AD97" s="10">
        <v>26</v>
      </c>
      <c r="AE97" s="10">
        <v>27</v>
      </c>
      <c r="AF97" s="10">
        <v>28</v>
      </c>
      <c r="AG97" s="10">
        <v>29</v>
      </c>
      <c r="AH97" s="10">
        <v>30</v>
      </c>
      <c r="AI97" s="10">
        <v>31</v>
      </c>
      <c r="AJ97" s="77" t="s">
        <v>25</v>
      </c>
      <c r="AK97" s="80" t="s">
        <v>125</v>
      </c>
    </row>
    <row r="98" spans="1:37" ht="20.100000000000001" customHeight="1" thickBot="1">
      <c r="A98" s="41" t="s">
        <v>176</v>
      </c>
      <c r="B98" s="48">
        <v>2645</v>
      </c>
      <c r="C98" s="48"/>
      <c r="D98" s="85"/>
      <c r="E98" s="11"/>
      <c r="F98" s="11"/>
      <c r="G98" s="11"/>
      <c r="H98" s="11"/>
      <c r="I98" s="11"/>
      <c r="J98" s="11"/>
      <c r="K98" s="11"/>
      <c r="L98" s="11"/>
      <c r="M98" s="11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79">
        <f t="shared" ref="AJ98:AJ113" si="7">B98+C98-E98-F98-G98-H98-I98-J98-K98-L98-M98-N98-O98-P98-Q98-R98-S98-T98-U98-V98-W98-X98-Y98-Z98-AA98-AB98-AC98-AD98-AE98-AF98-AG98-AH98-AI98</f>
        <v>2645</v>
      </c>
      <c r="AK98" s="80">
        <f t="shared" ref="AK98:AK113" si="8">D98+AJ98</f>
        <v>2645</v>
      </c>
    </row>
    <row r="99" spans="1:37" ht="20.100000000000001" customHeight="1" thickBot="1">
      <c r="A99" s="36" t="s">
        <v>171</v>
      </c>
      <c r="B99" s="49">
        <v>292</v>
      </c>
      <c r="C99" s="49"/>
      <c r="D99" s="49"/>
      <c r="E99" s="13"/>
      <c r="F99" s="13"/>
      <c r="G99" s="13"/>
      <c r="H99" s="13"/>
      <c r="I99" s="13"/>
      <c r="J99" s="13"/>
      <c r="K99" s="13"/>
      <c r="L99" s="13"/>
      <c r="M99" s="13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79">
        <f t="shared" si="7"/>
        <v>292</v>
      </c>
      <c r="AK99" s="80">
        <f t="shared" si="8"/>
        <v>292</v>
      </c>
    </row>
    <row r="100" spans="1:37" ht="20.100000000000001" customHeight="1" thickBot="1">
      <c r="A100" s="37" t="s">
        <v>172</v>
      </c>
      <c r="B100" s="49">
        <v>130</v>
      </c>
      <c r="C100" s="49"/>
      <c r="D100" s="49"/>
      <c r="E100" s="13"/>
      <c r="F100" s="13"/>
      <c r="G100" s="13"/>
      <c r="H100" s="13"/>
      <c r="I100" s="13"/>
      <c r="J100" s="13"/>
      <c r="K100" s="13"/>
      <c r="L100" s="13"/>
      <c r="M100" s="13"/>
      <c r="N100" s="21">
        <v>44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>
        <v>34</v>
      </c>
      <c r="AB100" s="21"/>
      <c r="AC100" s="21"/>
      <c r="AD100" s="21"/>
      <c r="AE100" s="21"/>
      <c r="AF100" s="21"/>
      <c r="AG100" s="21"/>
      <c r="AH100" s="21"/>
      <c r="AI100" s="21"/>
      <c r="AJ100" s="79">
        <f t="shared" si="7"/>
        <v>52</v>
      </c>
      <c r="AK100" s="80">
        <f t="shared" si="8"/>
        <v>52</v>
      </c>
    </row>
    <row r="101" spans="1:37" ht="20.100000000000001" customHeight="1" thickBot="1">
      <c r="A101" s="82" t="s">
        <v>173</v>
      </c>
      <c r="B101" s="49">
        <v>2602</v>
      </c>
      <c r="C101" s="49"/>
      <c r="D101" s="49"/>
      <c r="E101" s="13"/>
      <c r="F101" s="13"/>
      <c r="G101" s="13"/>
      <c r="H101" s="13"/>
      <c r="I101" s="13"/>
      <c r="J101" s="13">
        <v>540</v>
      </c>
      <c r="K101" s="13"/>
      <c r="L101" s="13"/>
      <c r="M101" s="13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>
        <v>30</v>
      </c>
      <c r="Z101" s="21">
        <v>688</v>
      </c>
      <c r="AA101" s="21"/>
      <c r="AB101" s="21"/>
      <c r="AC101" s="21"/>
      <c r="AD101" s="21"/>
      <c r="AE101" s="21"/>
      <c r="AF101" s="21"/>
      <c r="AG101" s="21"/>
      <c r="AH101" s="21"/>
      <c r="AI101" s="21"/>
      <c r="AJ101" s="79">
        <f t="shared" si="7"/>
        <v>1344</v>
      </c>
      <c r="AK101" s="80">
        <f t="shared" si="8"/>
        <v>1344</v>
      </c>
    </row>
    <row r="102" spans="1:37" ht="20.100000000000001" customHeight="1" thickBot="1">
      <c r="A102" s="21" t="s">
        <v>174</v>
      </c>
      <c r="B102" s="34">
        <v>10</v>
      </c>
      <c r="C102" s="49"/>
      <c r="D102" s="49"/>
      <c r="E102" s="13"/>
      <c r="F102" s="13"/>
      <c r="G102" s="13"/>
      <c r="H102" s="13"/>
      <c r="I102" s="13"/>
      <c r="J102" s="13"/>
      <c r="K102" s="13"/>
      <c r="L102" s="13"/>
      <c r="M102" s="13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79">
        <f t="shared" si="7"/>
        <v>10</v>
      </c>
      <c r="AK102" s="80">
        <f t="shared" si="8"/>
        <v>10</v>
      </c>
    </row>
    <row r="103" spans="1:37" ht="20.100000000000001" customHeight="1" thickBot="1">
      <c r="A103" s="97" t="s">
        <v>175</v>
      </c>
      <c r="B103" s="34">
        <v>1462</v>
      </c>
      <c r="C103" s="34"/>
      <c r="D103" s="34"/>
      <c r="E103" s="13"/>
      <c r="F103" s="13"/>
      <c r="G103" s="13"/>
      <c r="H103" s="13"/>
      <c r="I103" s="13"/>
      <c r="J103" s="13"/>
      <c r="K103" s="13"/>
      <c r="L103" s="13"/>
      <c r="M103" s="13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79">
        <f t="shared" si="7"/>
        <v>1462</v>
      </c>
      <c r="AK103" s="80">
        <f t="shared" si="8"/>
        <v>1462</v>
      </c>
    </row>
    <row r="104" spans="1:37" ht="20.100000000000001" customHeight="1" thickBot="1">
      <c r="A104" s="36" t="s">
        <v>177</v>
      </c>
      <c r="B104" s="49">
        <v>1900</v>
      </c>
      <c r="C104" s="49"/>
      <c r="D104" s="49"/>
      <c r="E104" s="13"/>
      <c r="F104" s="13"/>
      <c r="G104" s="13"/>
      <c r="H104" s="13"/>
      <c r="I104" s="13"/>
      <c r="J104" s="13"/>
      <c r="K104" s="13"/>
      <c r="L104" s="13"/>
      <c r="M104" s="13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79">
        <f t="shared" si="7"/>
        <v>1900</v>
      </c>
      <c r="AK104" s="80">
        <f t="shared" si="8"/>
        <v>1900</v>
      </c>
    </row>
    <row r="105" spans="1:37" ht="20.100000000000001" customHeight="1" thickBot="1">
      <c r="A105" s="37" t="s">
        <v>178</v>
      </c>
      <c r="B105" s="49">
        <v>2640</v>
      </c>
      <c r="C105" s="49"/>
      <c r="D105" s="49"/>
      <c r="E105" s="13"/>
      <c r="F105" s="13"/>
      <c r="G105" s="13"/>
      <c r="H105" s="13"/>
      <c r="I105" s="13"/>
      <c r="J105" s="13"/>
      <c r="K105" s="13"/>
      <c r="L105" s="13"/>
      <c r="M105" s="13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79">
        <f t="shared" si="7"/>
        <v>2640</v>
      </c>
      <c r="AK105" s="80">
        <f t="shared" si="8"/>
        <v>2640</v>
      </c>
    </row>
    <row r="106" spans="1:37" ht="20.100000000000001" customHeight="1" thickBot="1">
      <c r="A106" s="37" t="s">
        <v>179</v>
      </c>
      <c r="B106" s="49">
        <v>480</v>
      </c>
      <c r="C106" s="49"/>
      <c r="D106" s="49"/>
      <c r="E106" s="13"/>
      <c r="F106" s="13"/>
      <c r="G106" s="13"/>
      <c r="H106" s="13"/>
      <c r="I106" s="13"/>
      <c r="J106" s="13"/>
      <c r="K106" s="13"/>
      <c r="L106" s="13"/>
      <c r="M106" s="13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79">
        <f t="shared" si="7"/>
        <v>480</v>
      </c>
      <c r="AK106" s="80">
        <f t="shared" si="8"/>
        <v>480</v>
      </c>
    </row>
    <row r="107" spans="1:37" ht="20.100000000000001" customHeight="1" thickBot="1">
      <c r="A107" s="37" t="s">
        <v>180</v>
      </c>
      <c r="B107" s="49">
        <v>3000</v>
      </c>
      <c r="C107" s="49"/>
      <c r="D107" s="49"/>
      <c r="E107" s="13"/>
      <c r="F107" s="13"/>
      <c r="G107" s="13"/>
      <c r="H107" s="13"/>
      <c r="I107" s="13"/>
      <c r="J107" s="13"/>
      <c r="K107" s="13"/>
      <c r="L107" s="13"/>
      <c r="M107" s="13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79">
        <f t="shared" si="7"/>
        <v>3000</v>
      </c>
      <c r="AK107" s="80">
        <f t="shared" si="8"/>
        <v>3000</v>
      </c>
    </row>
    <row r="108" spans="1:37" ht="20.100000000000001" customHeight="1" thickBot="1">
      <c r="A108" s="37" t="s">
        <v>181</v>
      </c>
      <c r="B108" s="49">
        <v>250</v>
      </c>
      <c r="C108" s="49"/>
      <c r="D108" s="49"/>
      <c r="E108" s="13"/>
      <c r="F108" s="13"/>
      <c r="G108" s="13"/>
      <c r="H108" s="13"/>
      <c r="I108" s="13"/>
      <c r="J108" s="13"/>
      <c r="K108" s="13"/>
      <c r="L108" s="13"/>
      <c r="M108" s="13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79">
        <f t="shared" si="7"/>
        <v>250</v>
      </c>
      <c r="AK108" s="80">
        <f t="shared" si="8"/>
        <v>250</v>
      </c>
    </row>
    <row r="109" spans="1:37" ht="20.100000000000001" customHeight="1" thickBot="1">
      <c r="A109" s="37" t="s">
        <v>240</v>
      </c>
      <c r="B109" s="49">
        <v>40</v>
      </c>
      <c r="C109" s="49"/>
      <c r="D109" s="49"/>
      <c r="E109" s="13"/>
      <c r="F109" s="13"/>
      <c r="G109" s="13"/>
      <c r="H109" s="13"/>
      <c r="I109" s="13"/>
      <c r="J109" s="13"/>
      <c r="K109" s="13"/>
      <c r="L109" s="13"/>
      <c r="M109" s="13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79">
        <f t="shared" si="7"/>
        <v>40</v>
      </c>
      <c r="AK109" s="80">
        <f t="shared" si="8"/>
        <v>40</v>
      </c>
    </row>
    <row r="110" spans="1:37" ht="20.100000000000001" customHeight="1" thickBot="1">
      <c r="A110" s="37" t="s">
        <v>182</v>
      </c>
      <c r="B110" s="49">
        <v>351</v>
      </c>
      <c r="C110" s="49"/>
      <c r="D110" s="49"/>
      <c r="E110" s="13"/>
      <c r="F110" s="13"/>
      <c r="G110" s="13"/>
      <c r="H110" s="13"/>
      <c r="I110" s="13"/>
      <c r="J110" s="13"/>
      <c r="K110" s="13"/>
      <c r="L110" s="13"/>
      <c r="M110" s="13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79">
        <f t="shared" si="7"/>
        <v>351</v>
      </c>
      <c r="AK110" s="80">
        <f t="shared" si="8"/>
        <v>351</v>
      </c>
    </row>
    <row r="111" spans="1:37" ht="20.100000000000001" customHeight="1" thickBot="1">
      <c r="A111" s="37" t="s">
        <v>183</v>
      </c>
      <c r="B111" s="49">
        <v>696</v>
      </c>
      <c r="C111" s="49"/>
      <c r="D111" s="49"/>
      <c r="E111" s="13"/>
      <c r="F111" s="13"/>
      <c r="G111" s="13"/>
      <c r="H111" s="13"/>
      <c r="I111" s="13"/>
      <c r="J111" s="13"/>
      <c r="K111" s="13"/>
      <c r="L111" s="13"/>
      <c r="M111" s="13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79">
        <f t="shared" si="7"/>
        <v>696</v>
      </c>
      <c r="AK111" s="80">
        <f t="shared" si="8"/>
        <v>696</v>
      </c>
    </row>
    <row r="112" spans="1:37" ht="20.100000000000001" customHeight="1" thickBot="1">
      <c r="A112" s="111" t="s">
        <v>185</v>
      </c>
      <c r="B112" s="34">
        <v>60</v>
      </c>
      <c r="C112" s="49"/>
      <c r="D112" s="49"/>
      <c r="E112" s="13"/>
      <c r="F112" s="13"/>
      <c r="G112" s="13"/>
      <c r="H112" s="13"/>
      <c r="I112" s="13"/>
      <c r="J112" s="13"/>
      <c r="K112" s="13"/>
      <c r="L112" s="13"/>
      <c r="M112" s="13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79">
        <f t="shared" si="7"/>
        <v>60</v>
      </c>
      <c r="AK112" s="80">
        <f t="shared" si="8"/>
        <v>60</v>
      </c>
    </row>
    <row r="113" spans="1:37" ht="20.100000000000001" customHeight="1" thickBot="1">
      <c r="A113" s="15" t="s">
        <v>184</v>
      </c>
      <c r="B113" s="52">
        <v>36</v>
      </c>
      <c r="C113" s="50"/>
      <c r="D113" s="50"/>
      <c r="E113" s="14"/>
      <c r="F113" s="14"/>
      <c r="G113" s="14"/>
      <c r="H113" s="14"/>
      <c r="I113" s="14"/>
      <c r="J113" s="14"/>
      <c r="K113" s="14"/>
      <c r="L113" s="14"/>
      <c r="M113" s="14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79">
        <f t="shared" si="7"/>
        <v>36</v>
      </c>
      <c r="AK113" s="80">
        <f t="shared" si="8"/>
        <v>36</v>
      </c>
    </row>
    <row r="114" spans="1:37" ht="20.100000000000001" customHeight="1">
      <c r="E114" s="116"/>
      <c r="F114" s="116"/>
      <c r="G114" s="116"/>
      <c r="H114" s="116"/>
      <c r="I114" s="116"/>
      <c r="J114" s="116"/>
      <c r="K114" s="116"/>
      <c r="L114" s="116"/>
      <c r="M114" s="116"/>
    </row>
    <row r="115" spans="1:37" ht="20.100000000000001" customHeight="1">
      <c r="E115" s="116"/>
      <c r="F115" s="116"/>
      <c r="G115" s="116"/>
      <c r="H115" s="116"/>
      <c r="I115" s="116"/>
      <c r="J115" s="116"/>
      <c r="K115" s="116"/>
      <c r="L115" s="116"/>
      <c r="M115" s="116"/>
    </row>
    <row r="116" spans="1:37" ht="20.100000000000001" customHeight="1">
      <c r="E116" s="116"/>
      <c r="F116" s="116"/>
      <c r="G116" s="116"/>
      <c r="H116" s="116"/>
      <c r="I116" s="116"/>
      <c r="J116" s="116"/>
      <c r="K116" s="116"/>
      <c r="L116" s="116"/>
      <c r="M116" s="116"/>
    </row>
    <row r="117" spans="1:37" ht="20.100000000000001" customHeight="1">
      <c r="E117" s="116"/>
      <c r="F117" s="116"/>
      <c r="G117" s="116"/>
      <c r="H117" s="116"/>
      <c r="I117" s="116"/>
      <c r="J117" s="116"/>
      <c r="K117" s="116"/>
      <c r="L117" s="116"/>
      <c r="M117" s="116"/>
    </row>
    <row r="118" spans="1:37" ht="20.100000000000001" customHeight="1">
      <c r="E118" s="147"/>
      <c r="F118" s="147"/>
      <c r="G118" s="147"/>
      <c r="H118" s="147"/>
      <c r="I118" s="147"/>
      <c r="J118" s="147"/>
      <c r="K118" s="147"/>
      <c r="L118" s="147"/>
      <c r="M118" s="147"/>
    </row>
    <row r="119" spans="1:37" ht="20.100000000000001" customHeight="1">
      <c r="E119" s="147"/>
      <c r="F119" s="147"/>
      <c r="G119" s="147"/>
      <c r="H119" s="147"/>
      <c r="I119" s="147"/>
      <c r="J119" s="147"/>
      <c r="K119" s="147"/>
      <c r="L119" s="147"/>
      <c r="M119" s="147"/>
    </row>
    <row r="120" spans="1:37" ht="21.75" customHeight="1">
      <c r="E120" s="116"/>
      <c r="F120" s="116"/>
      <c r="G120" s="116"/>
      <c r="H120" s="116"/>
      <c r="I120" s="116"/>
      <c r="J120" s="116"/>
      <c r="K120" s="116"/>
      <c r="L120" s="116"/>
      <c r="M120" s="116"/>
    </row>
    <row r="121" spans="1:37" ht="20.100000000000001" customHeight="1">
      <c r="E121" s="116"/>
      <c r="F121" s="116"/>
      <c r="G121" s="116"/>
      <c r="H121" s="116"/>
      <c r="I121" s="116"/>
      <c r="J121" s="116"/>
      <c r="K121" s="116"/>
      <c r="L121" s="116"/>
      <c r="M121" s="116"/>
    </row>
    <row r="122" spans="1:37" ht="20.100000000000001" customHeight="1">
      <c r="E122" s="116"/>
      <c r="F122" s="116"/>
      <c r="G122" s="116"/>
      <c r="H122" s="116"/>
      <c r="I122" s="116"/>
      <c r="J122" s="116"/>
      <c r="K122" s="116"/>
      <c r="L122" s="116"/>
      <c r="M122" s="116"/>
    </row>
    <row r="125" spans="1:37" ht="12.75" thickBot="1"/>
    <row r="126" spans="1:37" ht="21.75" thickBot="1">
      <c r="A126" s="42" t="s">
        <v>75</v>
      </c>
      <c r="B126" s="53" t="s">
        <v>0</v>
      </c>
      <c r="C126" s="53" t="s">
        <v>123</v>
      </c>
      <c r="D126" s="55" t="s">
        <v>124</v>
      </c>
      <c r="E126" s="19">
        <v>1</v>
      </c>
      <c r="F126" s="19">
        <v>2</v>
      </c>
      <c r="G126" s="19">
        <v>3</v>
      </c>
      <c r="H126" s="19">
        <v>4</v>
      </c>
      <c r="I126" s="19">
        <v>5</v>
      </c>
      <c r="J126" s="19">
        <v>6</v>
      </c>
      <c r="K126" s="19">
        <v>7</v>
      </c>
      <c r="L126" s="19">
        <v>8</v>
      </c>
      <c r="M126" s="19">
        <v>9</v>
      </c>
      <c r="N126" s="20">
        <v>10</v>
      </c>
      <c r="O126" s="20">
        <v>11</v>
      </c>
      <c r="P126" s="20">
        <v>12</v>
      </c>
      <c r="Q126" s="20">
        <v>13</v>
      </c>
      <c r="R126" s="20">
        <v>14</v>
      </c>
      <c r="S126" s="20">
        <v>15</v>
      </c>
      <c r="T126" s="20">
        <v>16</v>
      </c>
      <c r="U126" s="20">
        <v>17</v>
      </c>
      <c r="V126" s="20">
        <v>18</v>
      </c>
      <c r="W126" s="20">
        <v>19</v>
      </c>
      <c r="X126" s="20">
        <v>20</v>
      </c>
      <c r="Y126" s="20">
        <v>21</v>
      </c>
      <c r="Z126" s="20">
        <v>22</v>
      </c>
      <c r="AA126" s="20">
        <v>23</v>
      </c>
      <c r="AB126" s="20">
        <v>24</v>
      </c>
      <c r="AC126" s="20">
        <v>25</v>
      </c>
      <c r="AD126" s="20">
        <v>26</v>
      </c>
      <c r="AE126" s="20">
        <v>27</v>
      </c>
      <c r="AF126" s="20">
        <v>28</v>
      </c>
      <c r="AG126" s="20">
        <v>29</v>
      </c>
      <c r="AH126" s="20">
        <v>30</v>
      </c>
      <c r="AI126" s="20">
        <v>31</v>
      </c>
      <c r="AJ126" s="79" t="s">
        <v>25</v>
      </c>
      <c r="AK126" s="80" t="s">
        <v>125</v>
      </c>
    </row>
    <row r="127" spans="1:37" ht="18" customHeight="1" thickBot="1">
      <c r="A127" s="45" t="s">
        <v>186</v>
      </c>
      <c r="B127" s="49">
        <v>0</v>
      </c>
      <c r="C127" s="49">
        <v>10</v>
      </c>
      <c r="D127" s="49"/>
      <c r="E127" s="13"/>
      <c r="F127" s="13"/>
      <c r="G127" s="13"/>
      <c r="H127" s="13"/>
      <c r="I127" s="13"/>
      <c r="J127" s="13"/>
      <c r="K127" s="13">
        <v>1</v>
      </c>
      <c r="L127" s="13"/>
      <c r="M127" s="13"/>
      <c r="N127" s="21"/>
      <c r="O127" s="21"/>
      <c r="P127" s="21">
        <v>1</v>
      </c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79">
        <f t="shared" ref="AJ127:AJ136" si="9">B127+C127-E127-F127-G127-H127-I127-J127-K127-L127-M127-N127-O127-P127-Q127-R127-S127-T127-U127-V127-W127-X127-Y127-Z127-AA127-AB127-AC127-AD127-AE127-AF127-AG127-AH127-AI127</f>
        <v>8</v>
      </c>
      <c r="AK127" s="80">
        <f t="shared" ref="AK127:AK132" si="10">D127+AJ127</f>
        <v>8</v>
      </c>
    </row>
    <row r="128" spans="1:37" ht="18" customHeight="1" thickBot="1">
      <c r="A128" s="43" t="s">
        <v>187</v>
      </c>
      <c r="B128" s="34">
        <v>2</v>
      </c>
      <c r="C128" s="34"/>
      <c r="D128" s="34"/>
      <c r="E128" s="13"/>
      <c r="F128" s="13"/>
      <c r="G128" s="13"/>
      <c r="H128" s="13"/>
      <c r="I128" s="13"/>
      <c r="J128" s="13"/>
      <c r="K128" s="13"/>
      <c r="L128" s="13"/>
      <c r="M128" s="13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79">
        <f t="shared" si="9"/>
        <v>2</v>
      </c>
      <c r="AK128" s="80">
        <f t="shared" si="10"/>
        <v>2</v>
      </c>
    </row>
    <row r="129" spans="1:48" ht="18" customHeight="1" thickBot="1">
      <c r="A129" s="23" t="s">
        <v>188</v>
      </c>
      <c r="B129" s="34">
        <v>5</v>
      </c>
      <c r="C129" s="34"/>
      <c r="D129" s="34"/>
      <c r="E129" s="13"/>
      <c r="F129" s="13"/>
      <c r="G129" s="13"/>
      <c r="H129" s="13"/>
      <c r="I129" s="13"/>
      <c r="J129" s="13"/>
      <c r="K129" s="13"/>
      <c r="L129" s="13"/>
      <c r="M129" s="13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79">
        <f t="shared" si="9"/>
        <v>5</v>
      </c>
      <c r="AK129" s="80">
        <f t="shared" si="10"/>
        <v>5</v>
      </c>
    </row>
    <row r="130" spans="1:48" ht="18" customHeight="1" thickBot="1">
      <c r="A130" s="23" t="s">
        <v>189</v>
      </c>
      <c r="B130" s="34">
        <v>6</v>
      </c>
      <c r="C130" s="34"/>
      <c r="D130" s="34"/>
      <c r="E130" s="13"/>
      <c r="F130" s="13"/>
      <c r="G130" s="13"/>
      <c r="H130" s="13"/>
      <c r="I130" s="13"/>
      <c r="J130" s="13"/>
      <c r="K130" s="13"/>
      <c r="L130" s="13"/>
      <c r="M130" s="13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79">
        <f t="shared" si="9"/>
        <v>6</v>
      </c>
      <c r="AK130" s="80">
        <v>5</v>
      </c>
    </row>
    <row r="131" spans="1:48" ht="18" customHeight="1" thickBot="1">
      <c r="A131" s="23" t="s">
        <v>190</v>
      </c>
      <c r="B131" s="34">
        <v>4</v>
      </c>
      <c r="C131" s="34"/>
      <c r="D131" s="34"/>
      <c r="E131" s="13"/>
      <c r="F131" s="13"/>
      <c r="G131" s="13"/>
      <c r="H131" s="13"/>
      <c r="I131" s="13"/>
      <c r="J131" s="13"/>
      <c r="K131" s="13"/>
      <c r="L131" s="13"/>
      <c r="M131" s="13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79">
        <f t="shared" si="9"/>
        <v>4</v>
      </c>
      <c r="AK131" s="80">
        <f t="shared" si="10"/>
        <v>4</v>
      </c>
    </row>
    <row r="132" spans="1:48" ht="18" customHeight="1" thickBot="1">
      <c r="A132" s="112" t="s">
        <v>191</v>
      </c>
      <c r="B132" s="34">
        <v>4</v>
      </c>
      <c r="C132" s="34"/>
      <c r="D132" s="34"/>
      <c r="E132" s="13"/>
      <c r="F132" s="13"/>
      <c r="G132" s="13"/>
      <c r="H132" s="13"/>
      <c r="I132" s="13"/>
      <c r="J132" s="13"/>
      <c r="K132" s="13"/>
      <c r="L132" s="13"/>
      <c r="M132" s="13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79">
        <f t="shared" si="9"/>
        <v>4</v>
      </c>
      <c r="AK132" s="80">
        <f t="shared" si="10"/>
        <v>4</v>
      </c>
    </row>
    <row r="133" spans="1:48" ht="18" customHeight="1" thickBot="1">
      <c r="A133" s="44" t="s">
        <v>192</v>
      </c>
      <c r="B133" s="49">
        <v>39</v>
      </c>
      <c r="C133" s="34"/>
      <c r="D133" s="34"/>
      <c r="E133" s="13"/>
      <c r="F133" s="13"/>
      <c r="G133" s="13"/>
      <c r="H133" s="13"/>
      <c r="I133" s="13"/>
      <c r="J133" s="13"/>
      <c r="K133" s="13"/>
      <c r="L133" s="13"/>
      <c r="M133" s="13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79">
        <f t="shared" si="9"/>
        <v>39</v>
      </c>
      <c r="AK133" s="80">
        <v>33</v>
      </c>
    </row>
    <row r="134" spans="1:48" ht="18" customHeight="1" thickBot="1">
      <c r="A134" s="113" t="s">
        <v>193</v>
      </c>
      <c r="B134" s="49">
        <v>16</v>
      </c>
      <c r="C134" s="34"/>
      <c r="D134" s="34"/>
      <c r="E134" s="13"/>
      <c r="F134" s="13"/>
      <c r="G134" s="13"/>
      <c r="H134" s="13"/>
      <c r="I134" s="13"/>
      <c r="J134" s="13"/>
      <c r="K134" s="13"/>
      <c r="L134" s="13"/>
      <c r="M134" s="13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79">
        <f t="shared" si="9"/>
        <v>16</v>
      </c>
      <c r="AK134" s="80">
        <v>17</v>
      </c>
    </row>
    <row r="135" spans="1:48" ht="18" customHeight="1" thickBot="1">
      <c r="A135" s="114" t="s">
        <v>194</v>
      </c>
      <c r="B135" s="49">
        <v>29</v>
      </c>
      <c r="C135" s="34"/>
      <c r="D135" s="34"/>
      <c r="E135" s="13"/>
      <c r="F135" s="13"/>
      <c r="G135" s="13"/>
      <c r="H135" s="13"/>
      <c r="I135" s="13"/>
      <c r="J135" s="13"/>
      <c r="K135" s="13"/>
      <c r="L135" s="13"/>
      <c r="M135" s="13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79">
        <f t="shared" si="9"/>
        <v>29</v>
      </c>
      <c r="AK135" s="80">
        <v>27</v>
      </c>
    </row>
    <row r="136" spans="1:48" ht="18" customHeight="1" thickBot="1">
      <c r="A136" s="115" t="s">
        <v>195</v>
      </c>
      <c r="B136" s="51">
        <v>3</v>
      </c>
      <c r="C136" s="50"/>
      <c r="D136" s="50"/>
      <c r="E136" s="14"/>
      <c r="F136" s="14"/>
      <c r="G136" s="14"/>
      <c r="H136" s="14"/>
      <c r="I136" s="14"/>
      <c r="J136" s="14"/>
      <c r="K136" s="14"/>
      <c r="L136" s="14"/>
      <c r="M136" s="14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79">
        <f t="shared" si="9"/>
        <v>3</v>
      </c>
      <c r="AK136" s="80">
        <v>4</v>
      </c>
    </row>
    <row r="137" spans="1:48" ht="12.75" thickBot="1"/>
    <row r="138" spans="1:48" ht="24" thickBot="1">
      <c r="A138" s="26" t="s">
        <v>86</v>
      </c>
      <c r="B138" s="53" t="s">
        <v>0</v>
      </c>
      <c r="C138" s="53" t="s">
        <v>123</v>
      </c>
      <c r="D138" s="55" t="s">
        <v>124</v>
      </c>
      <c r="E138" s="19"/>
      <c r="F138" s="19"/>
      <c r="G138" s="19"/>
      <c r="H138" s="19"/>
      <c r="I138" s="19"/>
      <c r="J138" s="19"/>
      <c r="K138" s="19"/>
      <c r="L138" s="19"/>
      <c r="M138" s="19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79" t="s">
        <v>25</v>
      </c>
      <c r="AK138" s="80" t="s">
        <v>125</v>
      </c>
      <c r="AS138" s="424"/>
      <c r="AT138" s="424"/>
      <c r="AU138" s="424"/>
      <c r="AV138" s="424"/>
    </row>
    <row r="139" spans="1:48" ht="18" customHeight="1" thickBot="1">
      <c r="A139" s="4" t="s">
        <v>87</v>
      </c>
      <c r="B139" s="34">
        <v>5</v>
      </c>
      <c r="C139" s="34"/>
      <c r="D139" s="34"/>
      <c r="E139" s="13"/>
      <c r="F139" s="13"/>
      <c r="G139" s="13">
        <v>1</v>
      </c>
      <c r="H139" s="13"/>
      <c r="I139" s="13"/>
      <c r="J139" s="13"/>
      <c r="K139" s="13"/>
      <c r="L139" s="13"/>
      <c r="M139" s="13"/>
      <c r="N139" s="21"/>
      <c r="O139" s="21"/>
      <c r="P139" s="21">
        <v>1</v>
      </c>
      <c r="Q139" s="21"/>
      <c r="R139" s="21"/>
      <c r="S139" s="21"/>
      <c r="T139" s="21"/>
      <c r="U139" s="21"/>
      <c r="V139" s="21"/>
      <c r="W139" s="21"/>
      <c r="X139" s="21"/>
      <c r="Y139" s="21"/>
      <c r="Z139" s="21">
        <v>1</v>
      </c>
      <c r="AA139" s="21"/>
      <c r="AB139" s="21"/>
      <c r="AC139" s="21"/>
      <c r="AD139" s="21"/>
      <c r="AE139" s="21"/>
      <c r="AF139" s="21"/>
      <c r="AG139" s="21"/>
      <c r="AH139" s="21"/>
      <c r="AI139" s="21"/>
      <c r="AJ139" s="79">
        <f t="shared" ref="AJ139:AJ144" si="11">B139+C139-E139-F139-G139-H139-I139-J139-K139-L139-M139-N139-O139-P139-Q139-R139-S139-T139-U139-V139-W139-X139-Y139-Z139-AA139-AB139-AC139-AD139-AE139-AF139-AG139-AH139-AI139</f>
        <v>2</v>
      </c>
      <c r="AK139" s="80">
        <f t="shared" ref="AK139:AK144" si="12">D139+AJ139</f>
        <v>2</v>
      </c>
      <c r="AS139" s="430"/>
    </row>
    <row r="140" spans="1:48" ht="18" customHeight="1" thickBot="1">
      <c r="A140" s="4" t="s">
        <v>159</v>
      </c>
      <c r="B140" s="34">
        <v>3</v>
      </c>
      <c r="C140" s="34"/>
      <c r="D140" s="34"/>
      <c r="E140" s="13"/>
      <c r="F140" s="13"/>
      <c r="G140" s="13"/>
      <c r="H140" s="13"/>
      <c r="I140" s="13"/>
      <c r="J140" s="13"/>
      <c r="K140" s="13"/>
      <c r="L140" s="13"/>
      <c r="M140" s="13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79">
        <f t="shared" si="11"/>
        <v>3</v>
      </c>
      <c r="AK140" s="80">
        <f t="shared" si="12"/>
        <v>3</v>
      </c>
      <c r="AS140" s="430"/>
    </row>
    <row r="141" spans="1:48" ht="18" customHeight="1" thickBot="1">
      <c r="A141" s="4" t="s">
        <v>160</v>
      </c>
      <c r="B141" s="34">
        <v>3</v>
      </c>
      <c r="C141" s="34"/>
      <c r="D141" s="34"/>
      <c r="E141" s="13"/>
      <c r="F141" s="13"/>
      <c r="G141" s="13"/>
      <c r="H141" s="13"/>
      <c r="I141" s="13"/>
      <c r="J141" s="13"/>
      <c r="K141" s="13"/>
      <c r="L141" s="13"/>
      <c r="M141" s="13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79">
        <f t="shared" si="11"/>
        <v>3</v>
      </c>
      <c r="AK141" s="80">
        <f t="shared" si="12"/>
        <v>3</v>
      </c>
      <c r="AS141" s="108"/>
    </row>
    <row r="142" spans="1:48" ht="18" customHeight="1" thickBot="1">
      <c r="A142" s="4" t="s">
        <v>89</v>
      </c>
      <c r="B142" s="34">
        <v>7</v>
      </c>
      <c r="C142" s="34"/>
      <c r="D142" s="34"/>
      <c r="E142" s="13"/>
      <c r="F142" s="13"/>
      <c r="G142" s="13"/>
      <c r="H142" s="13"/>
      <c r="I142" s="13"/>
      <c r="J142" s="13"/>
      <c r="K142" s="13"/>
      <c r="L142" s="13"/>
      <c r="M142" s="13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79">
        <f t="shared" si="11"/>
        <v>7</v>
      </c>
      <c r="AK142" s="80">
        <f t="shared" si="12"/>
        <v>7</v>
      </c>
      <c r="AS142" s="431"/>
      <c r="AT142" s="431"/>
      <c r="AU142" s="431"/>
      <c r="AV142" s="431"/>
    </row>
    <row r="143" spans="1:48" ht="18" customHeight="1" thickBot="1">
      <c r="A143" s="4" t="s">
        <v>90</v>
      </c>
      <c r="B143" s="34">
        <v>5</v>
      </c>
      <c r="C143" s="34"/>
      <c r="D143" s="34"/>
      <c r="E143" s="13"/>
      <c r="F143" s="13"/>
      <c r="G143" s="13"/>
      <c r="H143" s="13"/>
      <c r="I143" s="13"/>
      <c r="J143" s="13"/>
      <c r="K143" s="13"/>
      <c r="L143" s="13"/>
      <c r="M143" s="13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79">
        <f t="shared" si="11"/>
        <v>5</v>
      </c>
      <c r="AK143" s="80">
        <f t="shared" si="12"/>
        <v>5</v>
      </c>
      <c r="AS143" s="109"/>
    </row>
    <row r="144" spans="1:48" ht="18" customHeight="1" thickBot="1">
      <c r="A144" s="5" t="s">
        <v>91</v>
      </c>
      <c r="B144" s="50">
        <v>5</v>
      </c>
      <c r="C144" s="50"/>
      <c r="D144" s="50"/>
      <c r="E144" s="14"/>
      <c r="F144" s="14"/>
      <c r="G144" s="14"/>
      <c r="H144" s="14"/>
      <c r="I144" s="14"/>
      <c r="J144" s="14"/>
      <c r="K144" s="14"/>
      <c r="L144" s="14"/>
      <c r="M144" s="14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79">
        <f t="shared" si="11"/>
        <v>5</v>
      </c>
      <c r="AK144" s="80">
        <f t="shared" si="12"/>
        <v>5</v>
      </c>
    </row>
    <row r="145" spans="1:37" ht="12.75" thickBot="1"/>
    <row r="146" spans="1:37" ht="21.75" thickBot="1">
      <c r="A146" s="42" t="s">
        <v>92</v>
      </c>
      <c r="B146" s="53" t="s">
        <v>0</v>
      </c>
      <c r="C146" s="53" t="s">
        <v>123</v>
      </c>
      <c r="D146" s="55" t="s">
        <v>124</v>
      </c>
      <c r="E146" s="19"/>
      <c r="F146" s="19"/>
      <c r="G146" s="19"/>
      <c r="H146" s="19"/>
      <c r="I146" s="19"/>
      <c r="J146" s="19"/>
      <c r="K146" s="19"/>
      <c r="L146" s="19"/>
      <c r="M146" s="19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79" t="s">
        <v>25</v>
      </c>
      <c r="AK146" s="80" t="s">
        <v>125</v>
      </c>
    </row>
    <row r="147" spans="1:37" ht="18" customHeight="1" thickBot="1">
      <c r="A147" s="36" t="s">
        <v>100</v>
      </c>
      <c r="B147" s="49">
        <v>634</v>
      </c>
      <c r="C147" s="49">
        <v>86</v>
      </c>
      <c r="D147" s="49"/>
      <c r="E147" s="13"/>
      <c r="F147" s="13"/>
      <c r="G147" s="13"/>
      <c r="H147" s="13"/>
      <c r="I147" s="13"/>
      <c r="J147" s="13"/>
      <c r="K147" s="13"/>
      <c r="L147" s="13"/>
      <c r="M147" s="13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79">
        <f t="shared" ref="AJ147:AJ152" si="13">B147+C147-E147-F147-G147-H147-I147-J147-K147-L147-M147-N147-O147-P147-Q147-R147-S147-T147-U147-V147-W147-X147-Y147-Z147-AA147-AB147-AC147-AD147-AE147-AF147-AG147-AH147-AI147</f>
        <v>720</v>
      </c>
      <c r="AK147" s="80">
        <f t="shared" ref="AK147:AK152" si="14">D147+AJ147</f>
        <v>720</v>
      </c>
    </row>
    <row r="148" spans="1:37" ht="18" customHeight="1" thickBot="1">
      <c r="A148" s="37" t="s">
        <v>93</v>
      </c>
      <c r="B148" s="49">
        <v>2988</v>
      </c>
      <c r="C148" s="49"/>
      <c r="D148" s="49"/>
      <c r="E148" s="13"/>
      <c r="F148" s="13"/>
      <c r="G148" s="13"/>
      <c r="H148" s="13"/>
      <c r="I148" s="13"/>
      <c r="J148" s="13"/>
      <c r="K148" s="13"/>
      <c r="L148" s="13"/>
      <c r="M148" s="13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79">
        <f t="shared" si="13"/>
        <v>2988</v>
      </c>
      <c r="AK148" s="80">
        <f t="shared" si="14"/>
        <v>2988</v>
      </c>
    </row>
    <row r="149" spans="1:37" ht="18" customHeight="1" thickBot="1">
      <c r="A149" s="38" t="s">
        <v>94</v>
      </c>
      <c r="B149" s="49">
        <v>220</v>
      </c>
      <c r="C149" s="49"/>
      <c r="D149" s="49"/>
      <c r="E149" s="13"/>
      <c r="F149" s="13"/>
      <c r="G149" s="13"/>
      <c r="H149" s="13"/>
      <c r="I149" s="13"/>
      <c r="J149" s="13"/>
      <c r="K149" s="13"/>
      <c r="L149" s="13"/>
      <c r="M149" s="13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79">
        <f t="shared" si="13"/>
        <v>220</v>
      </c>
      <c r="AK149" s="80">
        <f t="shared" si="14"/>
        <v>220</v>
      </c>
    </row>
    <row r="150" spans="1:37" ht="18" customHeight="1" thickBot="1">
      <c r="A150" s="15" t="s">
        <v>95</v>
      </c>
      <c r="B150" s="34">
        <v>1000</v>
      </c>
      <c r="C150" s="34"/>
      <c r="D150" s="34"/>
      <c r="E150" s="13"/>
      <c r="F150" s="13"/>
      <c r="G150" s="13"/>
      <c r="H150" s="13"/>
      <c r="I150" s="13"/>
      <c r="J150" s="13"/>
      <c r="K150" s="13"/>
      <c r="L150" s="13"/>
      <c r="M150" s="13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79">
        <f t="shared" si="13"/>
        <v>1000</v>
      </c>
      <c r="AK150" s="80">
        <f t="shared" si="14"/>
        <v>1000</v>
      </c>
    </row>
    <row r="151" spans="1:37" ht="18" customHeight="1" thickBot="1">
      <c r="A151" s="4" t="s">
        <v>96</v>
      </c>
      <c r="B151" s="34">
        <v>2720</v>
      </c>
      <c r="C151" s="34"/>
      <c r="D151" s="34"/>
      <c r="E151" s="13"/>
      <c r="F151" s="13"/>
      <c r="G151" s="13"/>
      <c r="H151" s="13"/>
      <c r="I151" s="13"/>
      <c r="J151" s="13"/>
      <c r="K151" s="13"/>
      <c r="L151" s="13"/>
      <c r="M151" s="13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79">
        <f t="shared" si="13"/>
        <v>2720</v>
      </c>
      <c r="AK151" s="80">
        <f t="shared" si="14"/>
        <v>2720</v>
      </c>
    </row>
    <row r="152" spans="1:37" ht="18" customHeight="1" thickBot="1">
      <c r="A152" s="5" t="s">
        <v>97</v>
      </c>
      <c r="B152" s="50">
        <v>300</v>
      </c>
      <c r="C152" s="50"/>
      <c r="D152" s="50"/>
      <c r="E152" s="14"/>
      <c r="F152" s="14"/>
      <c r="G152" s="14"/>
      <c r="H152" s="14"/>
      <c r="I152" s="14"/>
      <c r="J152" s="14"/>
      <c r="K152" s="14"/>
      <c r="L152" s="14"/>
      <c r="M152" s="14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79">
        <f t="shared" si="13"/>
        <v>300</v>
      </c>
      <c r="AK152" s="80">
        <f t="shared" si="14"/>
        <v>300</v>
      </c>
    </row>
    <row r="161" spans="1:37" ht="21.75" customHeight="1" thickBot="1"/>
    <row r="162" spans="1:37" ht="21.75" thickBot="1">
      <c r="A162" s="42"/>
      <c r="B162" s="53"/>
      <c r="C162" s="53"/>
      <c r="D162" s="55"/>
      <c r="E162" s="19">
        <v>1</v>
      </c>
      <c r="F162" s="19">
        <v>2</v>
      </c>
      <c r="G162" s="19">
        <v>3</v>
      </c>
      <c r="H162" s="19">
        <v>4</v>
      </c>
      <c r="I162" s="19">
        <v>5</v>
      </c>
      <c r="J162" s="19">
        <v>6</v>
      </c>
      <c r="K162" s="19">
        <v>7</v>
      </c>
      <c r="L162" s="19">
        <v>8</v>
      </c>
      <c r="M162" s="19">
        <v>9</v>
      </c>
      <c r="N162" s="20">
        <v>10</v>
      </c>
      <c r="O162" s="20">
        <v>11</v>
      </c>
      <c r="P162" s="20">
        <v>12</v>
      </c>
      <c r="Q162" s="20">
        <v>13</v>
      </c>
      <c r="R162" s="20">
        <v>14</v>
      </c>
      <c r="S162" s="20">
        <v>15</v>
      </c>
      <c r="T162" s="20">
        <v>16</v>
      </c>
      <c r="U162" s="20">
        <v>17</v>
      </c>
      <c r="V162" s="20">
        <v>18</v>
      </c>
      <c r="W162" s="20">
        <v>19</v>
      </c>
      <c r="X162" s="20">
        <v>20</v>
      </c>
      <c r="Y162" s="20">
        <v>21</v>
      </c>
      <c r="Z162" s="20">
        <v>22</v>
      </c>
      <c r="AA162" s="20">
        <v>23</v>
      </c>
      <c r="AB162" s="20">
        <v>24</v>
      </c>
      <c r="AC162" s="20">
        <v>25</v>
      </c>
      <c r="AD162" s="20">
        <v>26</v>
      </c>
      <c r="AE162" s="20">
        <v>27</v>
      </c>
      <c r="AF162" s="20">
        <v>28</v>
      </c>
      <c r="AG162" s="20">
        <v>29</v>
      </c>
      <c r="AH162" s="20">
        <v>30</v>
      </c>
      <c r="AI162" s="20">
        <v>31</v>
      </c>
      <c r="AJ162" s="79"/>
      <c r="AK162" s="80"/>
    </row>
    <row r="163" spans="1:37" ht="21.75" thickBot="1">
      <c r="A163" s="26" t="s">
        <v>102</v>
      </c>
      <c r="B163" s="53" t="s">
        <v>0</v>
      </c>
      <c r="C163" s="53" t="s">
        <v>123</v>
      </c>
      <c r="D163" s="55" t="s">
        <v>124</v>
      </c>
      <c r="E163" s="19"/>
      <c r="F163" s="19"/>
      <c r="G163" s="19"/>
      <c r="H163" s="19"/>
      <c r="I163" s="19"/>
      <c r="J163" s="19"/>
      <c r="K163" s="19"/>
      <c r="L163" s="19"/>
      <c r="M163" s="19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79" t="s">
        <v>25</v>
      </c>
      <c r="AK163" s="80" t="s">
        <v>125</v>
      </c>
    </row>
    <row r="164" spans="1:37" ht="20.100000000000001" customHeight="1" thickBot="1">
      <c r="A164" s="5" t="s">
        <v>157</v>
      </c>
      <c r="B164" s="50">
        <v>13</v>
      </c>
      <c r="C164" s="50"/>
      <c r="D164" s="50"/>
      <c r="E164" s="14"/>
      <c r="F164" s="14"/>
      <c r="G164" s="14"/>
      <c r="H164" s="14"/>
      <c r="I164" s="14"/>
      <c r="J164" s="14"/>
      <c r="K164" s="14"/>
      <c r="L164" s="14"/>
      <c r="M164" s="14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79">
        <f>B164+C164-E164-F164-G164-H164-I164-J164-K164-L164-M164-N164-O164-P164-Q164-R164-S164-T164-U164-V164-W164-X164-Y164-Z164-AA164-AB164-AC164-AD164-AE164-AF164-AG164-AH164-AI164</f>
        <v>13</v>
      </c>
      <c r="AK164" s="80">
        <f>D164+AJ164</f>
        <v>13</v>
      </c>
    </row>
    <row r="165" spans="1:37" ht="20.100000000000001" customHeight="1" thickBot="1"/>
    <row r="166" spans="1:37" ht="20.100000000000001" customHeight="1" thickBot="1">
      <c r="A166" s="26" t="s">
        <v>104</v>
      </c>
      <c r="B166" s="53"/>
      <c r="C166" s="53" t="s">
        <v>123</v>
      </c>
      <c r="D166" s="55" t="s">
        <v>124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79" t="s">
        <v>25</v>
      </c>
      <c r="AK166" s="80" t="s">
        <v>125</v>
      </c>
    </row>
    <row r="167" spans="1:37" ht="20.100000000000001" customHeight="1" thickBot="1">
      <c r="A167" s="4" t="s">
        <v>105</v>
      </c>
      <c r="B167" s="34">
        <v>38</v>
      </c>
      <c r="C167" s="34"/>
      <c r="D167" s="34"/>
      <c r="E167" s="13"/>
      <c r="F167" s="13"/>
      <c r="G167" s="13"/>
      <c r="H167" s="13">
        <v>2</v>
      </c>
      <c r="I167" s="13"/>
      <c r="J167" s="13"/>
      <c r="K167" s="13"/>
      <c r="L167" s="13"/>
      <c r="M167" s="13"/>
      <c r="N167" s="21"/>
      <c r="O167" s="21"/>
      <c r="P167" s="21"/>
      <c r="Q167" s="21"/>
      <c r="R167" s="21">
        <v>8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79">
        <f>B167+C167-E167-F167-G167-H167-I167-J167-K167-L167-M167-N167-O167-P167-Q167-R167-S167-T167-U167-V167-W167-X167-Y167-Z167-AA167-AB167-AC167-AD167-AE167-AF167-AG167-AH167-AI167</f>
        <v>28</v>
      </c>
      <c r="AK167" s="80">
        <f>D167+AJ167</f>
        <v>28</v>
      </c>
    </row>
    <row r="168" spans="1:37" ht="20.100000000000001" customHeight="1" thickBot="1">
      <c r="A168" s="5" t="s">
        <v>156</v>
      </c>
      <c r="B168" s="50">
        <v>465</v>
      </c>
      <c r="C168" s="50"/>
      <c r="D168" s="50"/>
      <c r="E168" s="14"/>
      <c r="F168" s="14"/>
      <c r="G168" s="14"/>
      <c r="H168" s="14"/>
      <c r="I168" s="14"/>
      <c r="J168" s="14"/>
      <c r="K168" s="14"/>
      <c r="L168" s="14">
        <v>11</v>
      </c>
      <c r="M168" s="14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79">
        <f>B168+C168-E168-F168-G168-H168-I168-J168-K168-L168-M168-N168-O168-P168-Q168-R168-S168-T168-U168-V168-W168-X168-Y168-Z168-AA168-AB168-AC168-AD168-AE168-AF168-AG168-AH168-AI168</f>
        <v>454</v>
      </c>
      <c r="AK168" s="80">
        <f>D168+AJ168</f>
        <v>454</v>
      </c>
    </row>
    <row r="169" spans="1:37" ht="20.100000000000001" customHeight="1" thickBot="1">
      <c r="AJ169" s="79">
        <f>B169+C169-E169-F169-G169-H169-I169-J169-K169-L169-M169-N169-O169-P169-Q169-R169-S169-T169-U169-V169-W169-X169-Y169-Z169-AA169-AB169-AC169-AD169-AE169-AF169-AG169-AH169-AI169</f>
        <v>0</v>
      </c>
    </row>
    <row r="170" spans="1:37" ht="20.100000000000001" customHeight="1" thickBot="1">
      <c r="A170" s="26" t="s">
        <v>106</v>
      </c>
      <c r="B170" s="53"/>
      <c r="C170" s="53" t="s">
        <v>123</v>
      </c>
      <c r="D170" s="59" t="s">
        <v>124</v>
      </c>
      <c r="E170" s="19"/>
      <c r="F170" s="19"/>
      <c r="G170" s="19"/>
      <c r="H170" s="19"/>
      <c r="I170" s="19"/>
      <c r="J170" s="19"/>
      <c r="K170" s="19"/>
      <c r="L170" s="19"/>
      <c r="M170" s="19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79" t="s">
        <v>25</v>
      </c>
      <c r="AK170" s="80" t="s">
        <v>125</v>
      </c>
    </row>
    <row r="171" spans="1:37" ht="20.25" customHeight="1" thickBot="1">
      <c r="A171" s="43" t="s">
        <v>201</v>
      </c>
      <c r="B171" s="48">
        <v>20</v>
      </c>
      <c r="C171" s="48"/>
      <c r="D171" s="59"/>
      <c r="E171" s="11"/>
      <c r="F171" s="11"/>
      <c r="G171" s="11"/>
      <c r="H171" s="11"/>
      <c r="I171" s="11">
        <v>16</v>
      </c>
      <c r="J171" s="11"/>
      <c r="K171" s="11"/>
      <c r="L171" s="11"/>
      <c r="M171" s="11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79">
        <f>B171+C171-E171-F171-G171-H171-I171-J171-K171-L171-M171-N171-O171-P171-Q171-R171-S171-T171-U171-V171-W171-X171-Y171-Z171-AA171-AB171-AC171-AD171-AE171-AF171-AG171-AH171-AI171</f>
        <v>4</v>
      </c>
      <c r="AK171" s="80">
        <v>4</v>
      </c>
    </row>
    <row r="172" spans="1:37" ht="20.100000000000001" customHeight="1">
      <c r="A172" s="4" t="s">
        <v>107</v>
      </c>
      <c r="B172" s="34">
        <v>1</v>
      </c>
      <c r="C172" s="34">
        <v>100</v>
      </c>
      <c r="D172" s="34"/>
      <c r="E172" s="13"/>
      <c r="F172" s="13"/>
      <c r="G172" s="13"/>
      <c r="H172" s="13"/>
      <c r="I172" s="13"/>
      <c r="J172" s="13"/>
      <c r="K172" s="13"/>
      <c r="L172" s="13">
        <v>30</v>
      </c>
      <c r="M172" s="13"/>
      <c r="N172" s="21"/>
      <c r="O172" s="21">
        <v>6</v>
      </c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118">
        <f>B172+C172-E172-F172-G172-H172-I172-J172-K172-L172-M172-N172-O172-P172-Q172-R172-S172-T172-U172-V172-W172-X172-Y172-Z172-AA172-AB172-AC172-AD172-AE172-AF172-AG172-AH172-AI172</f>
        <v>65</v>
      </c>
      <c r="AK172" s="80">
        <f>D172+AJ172</f>
        <v>65</v>
      </c>
    </row>
    <row r="173" spans="1:37" ht="20.100000000000001" customHeight="1" thickBot="1">
      <c r="A173" s="5" t="s">
        <v>144</v>
      </c>
      <c r="B173" s="50">
        <v>77</v>
      </c>
      <c r="C173" s="50">
        <v>1</v>
      </c>
      <c r="D173" s="50"/>
      <c r="E173" s="14"/>
      <c r="F173" s="14"/>
      <c r="G173" s="14"/>
      <c r="H173" s="14">
        <v>5</v>
      </c>
      <c r="I173" s="14"/>
      <c r="J173" s="14"/>
      <c r="K173" s="14"/>
      <c r="L173" s="14"/>
      <c r="M173" s="14"/>
      <c r="N173" s="22"/>
      <c r="O173" s="22">
        <v>7</v>
      </c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34">
        <f>B173+C173-E173-F173-G173-H173-I173-J173-K173-L173-M173-N173-O173-P173-Q173-R173-S173-T173-U173-V173-W173-X173-Y173-Z173-AA173-AB173-AC173-AD173-AE173-AF173-AG173-AH173-AI173</f>
        <v>66</v>
      </c>
      <c r="AK173" s="80">
        <f>D173+AJ173</f>
        <v>66</v>
      </c>
    </row>
    <row r="174" spans="1:37" ht="20.100000000000001" customHeight="1">
      <c r="E174" s="141"/>
      <c r="F174" s="141"/>
      <c r="G174" s="141"/>
      <c r="H174" s="141"/>
      <c r="I174" s="141"/>
      <c r="J174" s="141"/>
      <c r="K174" s="141"/>
      <c r="L174" s="141"/>
      <c r="M174" s="141"/>
    </row>
    <row r="175" spans="1:37" ht="20.100000000000001" customHeight="1">
      <c r="E175" s="147"/>
      <c r="F175" s="147"/>
      <c r="G175" s="147"/>
      <c r="H175" s="147"/>
      <c r="I175" s="147"/>
      <c r="J175" s="147"/>
      <c r="K175" s="147"/>
      <c r="L175" s="147"/>
      <c r="M175" s="147"/>
    </row>
    <row r="176" spans="1:37" ht="20.100000000000001" customHeight="1">
      <c r="E176" s="147"/>
      <c r="F176" s="147"/>
      <c r="G176" s="147"/>
      <c r="H176" s="147"/>
      <c r="I176" s="147"/>
      <c r="J176" s="147"/>
      <c r="K176" s="147"/>
      <c r="L176" s="147"/>
      <c r="M176" s="147"/>
    </row>
    <row r="177" spans="1:37" ht="20.100000000000001" customHeight="1">
      <c r="E177" s="147"/>
      <c r="F177" s="147"/>
      <c r="G177" s="147"/>
      <c r="H177" s="147"/>
      <c r="I177" s="147"/>
      <c r="J177" s="147"/>
      <c r="K177" s="147"/>
      <c r="L177" s="147"/>
      <c r="M177" s="147"/>
    </row>
    <row r="178" spans="1:37" ht="20.100000000000001" customHeight="1">
      <c r="E178" s="147"/>
      <c r="F178" s="147"/>
      <c r="G178" s="147"/>
      <c r="H178" s="147"/>
      <c r="I178" s="147"/>
      <c r="J178" s="147"/>
      <c r="K178" s="147"/>
      <c r="L178" s="147"/>
      <c r="M178" s="147"/>
    </row>
    <row r="179" spans="1:37" ht="20.100000000000001" customHeight="1">
      <c r="E179" s="147"/>
      <c r="F179" s="147"/>
      <c r="G179" s="147"/>
      <c r="H179" s="147"/>
      <c r="I179" s="147"/>
      <c r="J179" s="147"/>
      <c r="K179" s="147"/>
      <c r="L179" s="147"/>
      <c r="M179" s="147"/>
    </row>
    <row r="180" spans="1:37" ht="20.100000000000001" customHeight="1">
      <c r="E180" s="147"/>
      <c r="F180" s="147"/>
      <c r="G180" s="147"/>
      <c r="H180" s="147"/>
      <c r="I180" s="147"/>
      <c r="J180" s="147"/>
      <c r="K180" s="147"/>
      <c r="L180" s="147"/>
      <c r="M180" s="147"/>
    </row>
    <row r="181" spans="1:37" ht="20.100000000000001" customHeight="1">
      <c r="E181" s="147"/>
      <c r="F181" s="147"/>
      <c r="G181" s="147"/>
      <c r="H181" s="147"/>
      <c r="I181" s="147"/>
      <c r="J181" s="147"/>
      <c r="K181" s="147"/>
      <c r="L181" s="147"/>
      <c r="M181" s="147"/>
    </row>
    <row r="182" spans="1:37" ht="20.100000000000001" customHeight="1">
      <c r="E182" s="147"/>
      <c r="F182" s="147"/>
      <c r="G182" s="147"/>
      <c r="H182" s="147"/>
      <c r="I182" s="147"/>
      <c r="J182" s="147"/>
      <c r="K182" s="147"/>
      <c r="L182" s="147"/>
      <c r="M182" s="147"/>
    </row>
    <row r="183" spans="1:37" ht="20.100000000000001" customHeight="1">
      <c r="E183" s="147"/>
      <c r="F183" s="147"/>
      <c r="G183" s="147"/>
      <c r="H183" s="147"/>
      <c r="I183" s="147"/>
      <c r="J183" s="147"/>
      <c r="K183" s="147"/>
      <c r="L183" s="147"/>
      <c r="M183" s="147"/>
    </row>
    <row r="184" spans="1:37" ht="20.100000000000001" customHeight="1">
      <c r="E184" s="147"/>
      <c r="F184" s="147"/>
      <c r="G184" s="147"/>
      <c r="H184" s="147"/>
      <c r="I184" s="147"/>
      <c r="J184" s="147"/>
      <c r="K184" s="147"/>
      <c r="L184" s="147"/>
      <c r="M184" s="147"/>
    </row>
    <row r="185" spans="1:37" ht="20.100000000000001" customHeight="1">
      <c r="E185" s="147"/>
      <c r="F185" s="147"/>
      <c r="G185" s="147"/>
      <c r="H185" s="147"/>
      <c r="I185" s="147"/>
      <c r="J185" s="147"/>
      <c r="K185" s="147"/>
      <c r="L185" s="147"/>
      <c r="M185" s="147"/>
    </row>
    <row r="186" spans="1:37" ht="20.100000000000001" customHeight="1">
      <c r="E186" s="147"/>
      <c r="F186" s="147"/>
      <c r="G186" s="147"/>
      <c r="H186" s="147"/>
      <c r="I186" s="147"/>
      <c r="J186" s="147"/>
      <c r="K186" s="147"/>
      <c r="L186" s="147"/>
      <c r="M186" s="147"/>
    </row>
    <row r="187" spans="1:37" ht="20.100000000000001" customHeight="1">
      <c r="E187" s="147"/>
      <c r="F187" s="147"/>
      <c r="G187" s="147"/>
      <c r="H187" s="147"/>
      <c r="I187" s="147"/>
      <c r="J187" s="147"/>
      <c r="K187" s="147"/>
      <c r="L187" s="147"/>
      <c r="M187" s="147"/>
    </row>
    <row r="188" spans="1:37" ht="20.100000000000001" customHeight="1">
      <c r="E188" s="141"/>
      <c r="F188" s="141"/>
      <c r="G188" s="141"/>
      <c r="H188" s="141"/>
      <c r="I188" s="141"/>
      <c r="J188" s="141"/>
      <c r="K188" s="141"/>
      <c r="L188" s="141"/>
      <c r="M188" s="141"/>
    </row>
    <row r="189" spans="1:37" ht="20.100000000000001" customHeight="1">
      <c r="E189" s="141"/>
      <c r="F189" s="141"/>
      <c r="G189" s="141"/>
      <c r="H189" s="141"/>
      <c r="I189" s="141"/>
      <c r="J189" s="141"/>
      <c r="K189" s="141"/>
      <c r="L189" s="141"/>
      <c r="M189" s="141"/>
    </row>
    <row r="190" spans="1:37" ht="20.100000000000001" customHeight="1" thickBot="1">
      <c r="A190" s="143" t="s">
        <v>214</v>
      </c>
      <c r="E190" s="141"/>
      <c r="F190" s="141"/>
      <c r="G190" s="141"/>
      <c r="H190" s="141"/>
      <c r="I190" s="141"/>
      <c r="J190" s="141"/>
      <c r="K190" s="141"/>
      <c r="L190" s="141"/>
      <c r="M190" s="141"/>
    </row>
    <row r="191" spans="1:37" ht="21.75" thickBot="1">
      <c r="A191" s="26" t="s">
        <v>106</v>
      </c>
      <c r="B191" s="53" t="s">
        <v>0</v>
      </c>
      <c r="C191" s="53" t="s">
        <v>123</v>
      </c>
      <c r="D191" s="71" t="s">
        <v>124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33" t="s">
        <v>25</v>
      </c>
      <c r="AK191" s="144" t="s">
        <v>125</v>
      </c>
    </row>
    <row r="192" spans="1:37" ht="20.100000000000001" customHeight="1" thickBot="1">
      <c r="A192" s="4" t="s">
        <v>218</v>
      </c>
      <c r="B192" s="48">
        <v>4</v>
      </c>
      <c r="C192" s="48"/>
      <c r="D192" s="59"/>
      <c r="E192" s="11"/>
      <c r="F192" s="11"/>
      <c r="G192" s="11"/>
      <c r="H192" s="11"/>
      <c r="I192" s="11"/>
      <c r="J192" s="11"/>
      <c r="K192" s="11"/>
      <c r="L192" s="11"/>
      <c r="M192" s="11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33">
        <f t="shared" ref="AJ192:AJ210" si="15">B192+C192-E192-F192-G192-H192-I192-J192-K192-L192-M192-N192-O192-P192-Q192-R192-S192-T192-U192-V192-W192-X192-Y192-Z192-AA192-AB192-AC192-AD192-AE192-AF192-AG192-AH192-AI192</f>
        <v>4</v>
      </c>
      <c r="AK192" s="144"/>
    </row>
    <row r="193" spans="1:37" ht="20.100000000000001" customHeight="1" thickBot="1">
      <c r="A193" s="43" t="s">
        <v>216</v>
      </c>
      <c r="B193" s="48">
        <v>20</v>
      </c>
      <c r="C193" s="48"/>
      <c r="D193" s="59"/>
      <c r="E193" s="11"/>
      <c r="F193" s="11"/>
      <c r="G193" s="11"/>
      <c r="H193" s="11"/>
      <c r="I193" s="11"/>
      <c r="J193" s="11"/>
      <c r="K193" s="11"/>
      <c r="L193" s="11"/>
      <c r="M193" s="11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33">
        <f t="shared" si="15"/>
        <v>20</v>
      </c>
      <c r="AK193" s="144"/>
    </row>
    <row r="194" spans="1:37" ht="20.100000000000001" customHeight="1" thickBot="1">
      <c r="A194" s="43" t="s">
        <v>217</v>
      </c>
      <c r="B194" s="48">
        <v>24</v>
      </c>
      <c r="C194" s="48"/>
      <c r="D194" s="59"/>
      <c r="E194" s="11"/>
      <c r="F194" s="11"/>
      <c r="G194" s="11"/>
      <c r="H194" s="11"/>
      <c r="I194" s="11"/>
      <c r="J194" s="11"/>
      <c r="K194" s="11"/>
      <c r="L194" s="11"/>
      <c r="M194" s="11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33">
        <f t="shared" si="15"/>
        <v>24</v>
      </c>
      <c r="AK194" s="144"/>
    </row>
    <row r="195" spans="1:37" ht="20.100000000000001" customHeight="1" thickBot="1">
      <c r="A195" s="145" t="s">
        <v>215</v>
      </c>
      <c r="B195" s="52">
        <v>3</v>
      </c>
      <c r="C195" s="52"/>
      <c r="D195" s="57"/>
      <c r="E195" s="16"/>
      <c r="F195" s="16"/>
      <c r="G195" s="16"/>
      <c r="H195" s="16"/>
      <c r="I195" s="16"/>
      <c r="J195" s="16"/>
      <c r="K195" s="16"/>
      <c r="L195" s="16"/>
      <c r="M195" s="16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28">
        <f t="shared" si="15"/>
        <v>3</v>
      </c>
      <c r="AK195" s="144"/>
    </row>
    <row r="196" spans="1:37" ht="20.100000000000001" customHeight="1">
      <c r="A196" s="12" t="s">
        <v>222</v>
      </c>
      <c r="B196" s="48">
        <v>8</v>
      </c>
      <c r="C196" s="48"/>
      <c r="D196" s="48"/>
      <c r="E196" s="11"/>
      <c r="F196" s="11"/>
      <c r="G196" s="11"/>
      <c r="H196" s="11"/>
      <c r="I196" s="11"/>
      <c r="J196" s="11"/>
      <c r="K196" s="11"/>
      <c r="L196" s="11"/>
      <c r="M196" s="11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48">
        <f t="shared" si="15"/>
        <v>8</v>
      </c>
      <c r="AK196" s="80"/>
    </row>
    <row r="197" spans="1:37" ht="20.100000000000001" customHeight="1">
      <c r="A197" s="21" t="s">
        <v>221</v>
      </c>
      <c r="B197" s="34">
        <v>1</v>
      </c>
      <c r="C197" s="34"/>
      <c r="D197" s="34"/>
      <c r="E197" s="13"/>
      <c r="F197" s="13"/>
      <c r="G197" s="13"/>
      <c r="H197" s="13"/>
      <c r="I197" s="13"/>
      <c r="J197" s="13"/>
      <c r="K197" s="13"/>
      <c r="L197" s="13"/>
      <c r="M197" s="13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34">
        <f t="shared" si="15"/>
        <v>1</v>
      </c>
      <c r="AK197" s="80"/>
    </row>
    <row r="198" spans="1:37" ht="20.100000000000001" customHeight="1">
      <c r="A198" s="21" t="s">
        <v>223</v>
      </c>
      <c r="B198" s="34">
        <v>3</v>
      </c>
      <c r="C198" s="34"/>
      <c r="D198" s="34"/>
      <c r="E198" s="13"/>
      <c r="F198" s="13"/>
      <c r="G198" s="13"/>
      <c r="H198" s="13"/>
      <c r="I198" s="13"/>
      <c r="J198" s="13"/>
      <c r="K198" s="13"/>
      <c r="L198" s="13"/>
      <c r="M198" s="13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34">
        <f t="shared" si="15"/>
        <v>3</v>
      </c>
      <c r="AK198" s="80"/>
    </row>
    <row r="199" spans="1:37" ht="20.100000000000001" customHeight="1">
      <c r="A199" s="21" t="s">
        <v>219</v>
      </c>
      <c r="B199" s="34">
        <v>1</v>
      </c>
      <c r="C199" s="34"/>
      <c r="D199" s="34"/>
      <c r="E199" s="13"/>
      <c r="F199" s="13"/>
      <c r="G199" s="13"/>
      <c r="H199" s="13"/>
      <c r="I199" s="13"/>
      <c r="J199" s="13"/>
      <c r="K199" s="13"/>
      <c r="L199" s="13"/>
      <c r="M199" s="13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34">
        <f t="shared" si="15"/>
        <v>1</v>
      </c>
      <c r="AK199" s="80"/>
    </row>
    <row r="200" spans="1:37" ht="20.100000000000001" customHeight="1">
      <c r="A200" s="21" t="s">
        <v>224</v>
      </c>
      <c r="B200" s="34">
        <v>3</v>
      </c>
      <c r="C200" s="34"/>
      <c r="D200" s="34"/>
      <c r="E200" s="13"/>
      <c r="F200" s="13"/>
      <c r="G200" s="13"/>
      <c r="H200" s="13"/>
      <c r="I200" s="13"/>
      <c r="J200" s="13"/>
      <c r="K200" s="13"/>
      <c r="L200" s="13"/>
      <c r="M200" s="13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34">
        <f t="shared" si="15"/>
        <v>3</v>
      </c>
      <c r="AK200" s="80"/>
    </row>
    <row r="201" spans="1:37" ht="20.100000000000001" customHeight="1">
      <c r="A201" s="21" t="s">
        <v>220</v>
      </c>
      <c r="B201" s="34">
        <v>2</v>
      </c>
      <c r="C201" s="34"/>
      <c r="D201" s="34"/>
      <c r="E201" s="13"/>
      <c r="F201" s="13"/>
      <c r="G201" s="13"/>
      <c r="H201" s="13"/>
      <c r="I201" s="13"/>
      <c r="J201" s="13"/>
      <c r="K201" s="13"/>
      <c r="L201" s="13"/>
      <c r="M201" s="13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34">
        <f t="shared" si="15"/>
        <v>2</v>
      </c>
      <c r="AK201" s="80"/>
    </row>
    <row r="202" spans="1:37" ht="20.100000000000001" customHeight="1">
      <c r="A202" s="21" t="s">
        <v>225</v>
      </c>
      <c r="B202" s="34">
        <v>2</v>
      </c>
      <c r="C202" s="34"/>
      <c r="D202" s="34"/>
      <c r="E202" s="13"/>
      <c r="F202" s="13"/>
      <c r="G202" s="13"/>
      <c r="H202" s="13"/>
      <c r="I202" s="13"/>
      <c r="J202" s="13"/>
      <c r="K202" s="13"/>
      <c r="L202" s="13"/>
      <c r="M202" s="13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34">
        <f t="shared" si="15"/>
        <v>2</v>
      </c>
      <c r="AK202" s="80"/>
    </row>
    <row r="203" spans="1:37" ht="20.100000000000001" customHeight="1">
      <c r="A203" s="21" t="s">
        <v>226</v>
      </c>
      <c r="B203" s="34">
        <v>5</v>
      </c>
      <c r="C203" s="34"/>
      <c r="D203" s="34"/>
      <c r="E203" s="13"/>
      <c r="F203" s="13"/>
      <c r="G203" s="13"/>
      <c r="H203" s="13"/>
      <c r="I203" s="13"/>
      <c r="J203" s="13"/>
      <c r="K203" s="13"/>
      <c r="L203" s="13"/>
      <c r="M203" s="13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34">
        <f t="shared" si="15"/>
        <v>5</v>
      </c>
      <c r="AK203" s="80"/>
    </row>
    <row r="204" spans="1:37" ht="20.100000000000001" customHeight="1">
      <c r="A204" s="21" t="s">
        <v>227</v>
      </c>
      <c r="B204" s="34">
        <v>1</v>
      </c>
      <c r="C204" s="34"/>
      <c r="D204" s="34"/>
      <c r="E204" s="13"/>
      <c r="F204" s="13"/>
      <c r="G204" s="13"/>
      <c r="H204" s="13"/>
      <c r="I204" s="13"/>
      <c r="J204" s="13"/>
      <c r="K204" s="13"/>
      <c r="L204" s="13"/>
      <c r="M204" s="13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34">
        <f t="shared" si="15"/>
        <v>1</v>
      </c>
      <c r="AK204" s="21"/>
    </row>
    <row r="205" spans="1:37" ht="20.100000000000001" customHeight="1">
      <c r="A205" s="21" t="s">
        <v>228</v>
      </c>
      <c r="B205" s="34">
        <v>2</v>
      </c>
      <c r="C205" s="34"/>
      <c r="D205" s="34"/>
      <c r="E205" s="13"/>
      <c r="F205" s="13"/>
      <c r="G205" s="13"/>
      <c r="H205" s="146"/>
      <c r="I205" s="13"/>
      <c r="J205" s="13"/>
      <c r="K205" s="13"/>
      <c r="L205" s="13"/>
      <c r="M205" s="13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34">
        <f t="shared" si="15"/>
        <v>2</v>
      </c>
      <c r="AK205" s="21"/>
    </row>
    <row r="206" spans="1:37" ht="20.100000000000001" customHeight="1">
      <c r="A206" s="21" t="s">
        <v>229</v>
      </c>
      <c r="B206" s="34">
        <v>2</v>
      </c>
      <c r="C206" s="34"/>
      <c r="D206" s="34"/>
      <c r="E206" s="13"/>
      <c r="F206" s="13"/>
      <c r="G206" s="13"/>
      <c r="H206" s="13"/>
      <c r="I206" s="13"/>
      <c r="J206" s="13"/>
      <c r="K206" s="13"/>
      <c r="L206" s="13"/>
      <c r="M206" s="13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34">
        <f t="shared" si="15"/>
        <v>2</v>
      </c>
      <c r="AK206" s="21"/>
    </row>
    <row r="207" spans="1:37" ht="20.100000000000001" customHeight="1">
      <c r="A207" s="21" t="s">
        <v>230</v>
      </c>
      <c r="B207" s="34">
        <v>1</v>
      </c>
      <c r="C207" s="34"/>
      <c r="D207" s="34"/>
      <c r="E207" s="13"/>
      <c r="F207" s="13"/>
      <c r="G207" s="13"/>
      <c r="H207" s="13"/>
      <c r="I207" s="13"/>
      <c r="J207" s="13"/>
      <c r="K207" s="13"/>
      <c r="L207" s="13"/>
      <c r="M207" s="13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34">
        <f t="shared" si="15"/>
        <v>1</v>
      </c>
      <c r="AK207" s="21"/>
    </row>
    <row r="208" spans="1:37" ht="20.100000000000001" customHeight="1">
      <c r="A208" s="21" t="s">
        <v>231</v>
      </c>
      <c r="B208" s="34">
        <v>2</v>
      </c>
      <c r="C208" s="34"/>
      <c r="D208" s="34"/>
      <c r="E208" s="13"/>
      <c r="F208" s="13"/>
      <c r="G208" s="13"/>
      <c r="H208" s="13"/>
      <c r="I208" s="13"/>
      <c r="J208" s="13"/>
      <c r="K208" s="13"/>
      <c r="L208" s="13"/>
      <c r="M208" s="13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34">
        <f t="shared" si="15"/>
        <v>2</v>
      </c>
      <c r="AK208" s="21"/>
    </row>
    <row r="209" spans="1:37" ht="20.100000000000001" customHeight="1">
      <c r="A209" s="21" t="s">
        <v>232</v>
      </c>
      <c r="B209" s="34">
        <v>1</v>
      </c>
      <c r="C209" s="34"/>
      <c r="D209" s="34"/>
      <c r="E209" s="13"/>
      <c r="F209" s="13"/>
      <c r="G209" s="13"/>
      <c r="H209" s="13"/>
      <c r="I209" s="13"/>
      <c r="J209" s="13"/>
      <c r="K209" s="13"/>
      <c r="L209" s="13"/>
      <c r="M209" s="13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34">
        <f t="shared" si="15"/>
        <v>1</v>
      </c>
      <c r="AK209" s="21"/>
    </row>
    <row r="210" spans="1:37" ht="20.100000000000001" customHeight="1">
      <c r="A210" s="21" t="s">
        <v>233</v>
      </c>
      <c r="B210" s="34">
        <v>1</v>
      </c>
      <c r="C210" s="34"/>
      <c r="D210" s="34"/>
      <c r="E210" s="13"/>
      <c r="F210" s="13"/>
      <c r="G210" s="13"/>
      <c r="H210" s="13"/>
      <c r="I210" s="13"/>
      <c r="J210" s="13"/>
      <c r="K210" s="13"/>
      <c r="L210" s="13"/>
      <c r="M210" s="13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34">
        <f t="shared" si="15"/>
        <v>1</v>
      </c>
      <c r="AK210" s="21"/>
    </row>
    <row r="211" spans="1:37" ht="20.100000000000001" customHeight="1">
      <c r="A211" s="21" t="s">
        <v>234</v>
      </c>
      <c r="B211" s="34">
        <v>1</v>
      </c>
      <c r="C211" s="34"/>
      <c r="D211" s="34"/>
      <c r="E211" s="13"/>
      <c r="F211" s="13"/>
      <c r="G211" s="13"/>
      <c r="H211" s="13"/>
      <c r="I211" s="13"/>
      <c r="J211" s="13"/>
      <c r="K211" s="13"/>
      <c r="L211" s="13"/>
      <c r="M211" s="13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34">
        <v>1</v>
      </c>
      <c r="AK211" s="21"/>
    </row>
    <row r="212" spans="1:37" ht="20.100000000000001" customHeight="1">
      <c r="A212" s="21" t="s">
        <v>235</v>
      </c>
      <c r="B212" s="34">
        <v>1</v>
      </c>
      <c r="C212" s="34"/>
      <c r="D212" s="34"/>
      <c r="E212" s="13"/>
      <c r="F212" s="13"/>
      <c r="G212" s="13"/>
      <c r="H212" s="13"/>
      <c r="I212" s="13"/>
      <c r="J212" s="13"/>
      <c r="K212" s="13"/>
      <c r="L212" s="13"/>
      <c r="M212" s="13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34">
        <v>1</v>
      </c>
      <c r="AK212" s="21"/>
    </row>
    <row r="213" spans="1:37">
      <c r="AJ213" s="142"/>
      <c r="AK213" s="6"/>
    </row>
    <row r="214" spans="1:37">
      <c r="AJ214" s="142"/>
      <c r="AK214" s="6"/>
    </row>
    <row r="215" spans="1:37">
      <c r="AJ215" s="142"/>
      <c r="AK215" s="6"/>
    </row>
    <row r="216" spans="1:37">
      <c r="AJ216" s="142"/>
      <c r="AK216" s="6"/>
    </row>
    <row r="217" spans="1:37">
      <c r="AJ217" s="142"/>
      <c r="AK217" s="6"/>
    </row>
    <row r="218" spans="1:37">
      <c r="AJ218" s="142"/>
      <c r="AK218" s="6"/>
    </row>
    <row r="219" spans="1:37">
      <c r="AJ219" s="142"/>
      <c r="AK219" s="6"/>
    </row>
    <row r="220" spans="1:37">
      <c r="AJ220" s="142"/>
      <c r="AK220" s="6"/>
    </row>
    <row r="221" spans="1:37">
      <c r="AJ221" s="142"/>
      <c r="AK221" s="6"/>
    </row>
    <row r="222" spans="1:37">
      <c r="AJ222" s="142"/>
      <c r="AK222" s="6"/>
    </row>
    <row r="223" spans="1:37">
      <c r="AJ223" s="142"/>
      <c r="AK223" s="6"/>
    </row>
    <row r="224" spans="1:37">
      <c r="AJ224" s="142"/>
      <c r="AK224" s="6"/>
    </row>
    <row r="225" spans="36:37">
      <c r="AJ225" s="142"/>
      <c r="AK225" s="6"/>
    </row>
    <row r="226" spans="36:37">
      <c r="AJ226" s="142"/>
      <c r="AK226" s="6"/>
    </row>
    <row r="227" spans="36:37">
      <c r="AJ227" s="142"/>
      <c r="AK227" s="6"/>
    </row>
    <row r="228" spans="36:37">
      <c r="AJ228" s="142"/>
      <c r="AK228" s="6"/>
    </row>
    <row r="229" spans="36:37">
      <c r="AJ229" s="142"/>
      <c r="AK229" s="6"/>
    </row>
    <row r="230" spans="36:37">
      <c r="AJ230" s="142"/>
      <c r="AK230" s="6"/>
    </row>
    <row r="231" spans="36:37">
      <c r="AJ231" s="142"/>
      <c r="AK231" s="6"/>
    </row>
    <row r="232" spans="36:37">
      <c r="AJ232" s="142"/>
      <c r="AK232" s="6"/>
    </row>
    <row r="233" spans="36:37">
      <c r="AJ233" s="142"/>
      <c r="AK233" s="6"/>
    </row>
  </sheetData>
  <mergeCells count="4">
    <mergeCell ref="A1:AK1"/>
    <mergeCell ref="AS138:AV138"/>
    <mergeCell ref="AS139:AS140"/>
    <mergeCell ref="AS142:AV142"/>
  </mergeCells>
  <pageMargins left="0.25" right="0.25" top="0.75" bottom="0.75" header="0.3" footer="0.3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3"/>
  <sheetViews>
    <sheetView topLeftCell="A142" workbookViewId="0">
      <selection activeCell="A155" sqref="A155"/>
    </sheetView>
  </sheetViews>
  <sheetFormatPr defaultRowHeight="12"/>
  <cols>
    <col min="1" max="1" width="31.140625" style="6" customWidth="1"/>
    <col min="2" max="2" width="4.7109375" style="27" customWidth="1"/>
    <col min="3" max="3" width="5.42578125" style="27" customWidth="1"/>
    <col min="4" max="4" width="5.5703125" style="27" customWidth="1"/>
    <col min="5" max="5" width="4" style="149" customWidth="1"/>
    <col min="6" max="6" width="3.140625" style="149" customWidth="1"/>
    <col min="7" max="7" width="4.140625" style="149" customWidth="1"/>
    <col min="8" max="8" width="3.140625" style="149" customWidth="1"/>
    <col min="9" max="9" width="3.5703125" style="149" customWidth="1"/>
    <col min="10" max="10" width="3.28515625" style="149" customWidth="1"/>
    <col min="11" max="12" width="3.140625" style="149" customWidth="1"/>
    <col min="13" max="13" width="3.28515625" style="149" customWidth="1"/>
    <col min="14" max="14" width="3.42578125" style="6" customWidth="1"/>
    <col min="15" max="19" width="3.140625" style="6" customWidth="1"/>
    <col min="20" max="20" width="4" style="6" customWidth="1"/>
    <col min="21" max="22" width="3.140625" style="6" customWidth="1"/>
    <col min="23" max="23" width="2.7109375" style="6" customWidth="1"/>
    <col min="24" max="24" width="3.140625" style="6" customWidth="1"/>
    <col min="25" max="25" width="2.42578125" style="6" customWidth="1"/>
    <col min="26" max="26" width="3.42578125" style="6" customWidth="1"/>
    <col min="27" max="27" width="3.5703125" style="6" customWidth="1"/>
    <col min="28" max="28" width="3.85546875" style="6" customWidth="1"/>
    <col min="29" max="29" width="3.42578125" style="6" customWidth="1"/>
    <col min="30" max="35" width="3.140625" style="6" customWidth="1"/>
    <col min="36" max="36" width="6.7109375" style="27" customWidth="1"/>
    <col min="37" max="37" width="11.28515625" style="76" customWidth="1"/>
    <col min="38" max="38" width="16.5703125" style="150" customWidth="1"/>
    <col min="39" max="39" width="3.140625" style="6" customWidth="1"/>
    <col min="40" max="40" width="11.28515625" style="6" customWidth="1"/>
    <col min="41" max="41" width="12.42578125" style="6" customWidth="1"/>
    <col min="42" max="43" width="3.140625" style="6" customWidth="1"/>
    <col min="44" max="57" width="6.5703125" style="6" customWidth="1"/>
    <col min="58" max="58" width="7" style="6" customWidth="1"/>
    <col min="59" max="59" width="6.85546875" style="6" customWidth="1"/>
    <col min="60" max="16384" width="9.140625" style="6"/>
  </cols>
  <sheetData>
    <row r="1" spans="1:60" ht="22.5" customHeight="1" thickBot="1">
      <c r="A1" s="422" t="s">
        <v>237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</row>
    <row r="2" spans="1:60" ht="13.5" customHeight="1" thickBot="1">
      <c r="A2" s="8"/>
      <c r="B2" s="47" t="s">
        <v>0</v>
      </c>
      <c r="C2" s="47" t="s">
        <v>123</v>
      </c>
      <c r="D2" s="55" t="s">
        <v>124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10">
        <v>10</v>
      </c>
      <c r="O2" s="10">
        <v>11</v>
      </c>
      <c r="P2" s="10">
        <v>12</v>
      </c>
      <c r="Q2" s="10">
        <v>13</v>
      </c>
      <c r="R2" s="10">
        <v>14</v>
      </c>
      <c r="S2" s="10">
        <v>15</v>
      </c>
      <c r="T2" s="10">
        <v>16</v>
      </c>
      <c r="U2" s="10">
        <v>17</v>
      </c>
      <c r="V2" s="10">
        <v>18</v>
      </c>
      <c r="W2" s="10">
        <v>19</v>
      </c>
      <c r="X2" s="10">
        <v>20</v>
      </c>
      <c r="Y2" s="10">
        <v>21</v>
      </c>
      <c r="Z2" s="10">
        <v>22</v>
      </c>
      <c r="AA2" s="10">
        <v>23</v>
      </c>
      <c r="AB2" s="10">
        <v>24</v>
      </c>
      <c r="AC2" s="10">
        <v>25</v>
      </c>
      <c r="AD2" s="10">
        <v>26</v>
      </c>
      <c r="AE2" s="10">
        <v>27</v>
      </c>
      <c r="AF2" s="10">
        <v>28</v>
      </c>
      <c r="AG2" s="10">
        <v>29</v>
      </c>
      <c r="AH2" s="10">
        <v>30</v>
      </c>
      <c r="AI2" s="10">
        <v>31</v>
      </c>
      <c r="AJ2" s="77" t="s">
        <v>25</v>
      </c>
      <c r="AK2" s="80" t="s">
        <v>125</v>
      </c>
    </row>
    <row r="3" spans="1:60" ht="21.75" thickBot="1">
      <c r="A3" s="39" t="s">
        <v>1</v>
      </c>
      <c r="B3" s="61"/>
      <c r="C3" s="61"/>
      <c r="D3" s="62"/>
      <c r="E3" s="63"/>
      <c r="F3" s="63"/>
      <c r="G3" s="63"/>
      <c r="H3" s="63"/>
      <c r="I3" s="63"/>
      <c r="J3" s="63"/>
      <c r="K3" s="63"/>
      <c r="L3" s="63"/>
      <c r="M3" s="63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78"/>
      <c r="AK3" s="80"/>
    </row>
    <row r="4" spans="1:60" ht="20.100000000000001" customHeight="1" thickBot="1">
      <c r="A4" s="36" t="s">
        <v>7</v>
      </c>
      <c r="B4" s="54">
        <v>694</v>
      </c>
      <c r="C4" s="54"/>
      <c r="D4" s="66"/>
      <c r="E4" s="19"/>
      <c r="F4" s="19"/>
      <c r="G4" s="19"/>
      <c r="H4" s="19"/>
      <c r="I4" s="19"/>
      <c r="J4" s="19"/>
      <c r="K4" s="19">
        <v>22</v>
      </c>
      <c r="L4" s="19"/>
      <c r="M4" s="19"/>
      <c r="N4" s="19">
        <v>4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>
        <v>28</v>
      </c>
      <c r="AA4" s="19">
        <v>4</v>
      </c>
      <c r="AB4" s="19"/>
      <c r="AC4" s="19"/>
      <c r="AD4" s="19"/>
      <c r="AE4" s="19"/>
      <c r="AF4" s="19"/>
      <c r="AG4" s="19"/>
      <c r="AH4" s="19"/>
      <c r="AI4" s="19"/>
      <c r="AJ4" s="79">
        <f>B4+C4-E4-F4-G4-H4-I4-J4-K4-L4-M4-N4-O4-P4-Q4-R4-S4-T4-U4-V4-W4-X4-Y4-Z4-AA4-AB4-AC4-AD4-AE4-AF4-AG4-AH4-AI4</f>
        <v>636</v>
      </c>
      <c r="AK4" s="80">
        <f>D4+AJ4</f>
        <v>636</v>
      </c>
      <c r="BH4" s="149"/>
    </row>
    <row r="5" spans="1:60" ht="20.100000000000001" customHeight="1" thickBot="1">
      <c r="A5" s="37" t="s">
        <v>8</v>
      </c>
      <c r="B5" s="49">
        <v>155</v>
      </c>
      <c r="C5" s="49">
        <v>609</v>
      </c>
      <c r="D5" s="56"/>
      <c r="E5" s="13"/>
      <c r="F5" s="13"/>
      <c r="G5" s="13"/>
      <c r="H5" s="13"/>
      <c r="I5" s="13"/>
      <c r="J5" s="13"/>
      <c r="K5" s="13"/>
      <c r="L5" s="13"/>
      <c r="M5" s="13">
        <v>15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>
        <v>20</v>
      </c>
      <c r="AD5" s="13"/>
      <c r="AE5" s="13"/>
      <c r="AF5" s="13"/>
      <c r="AG5" s="13"/>
      <c r="AH5" s="13"/>
      <c r="AI5" s="13"/>
      <c r="AJ5" s="79">
        <f>B5+C5-E5-F5-G5-H5-I5-J5-K5-L5-M5-N5-O5-P5-Q5-R5-S5-T5-U5-V5-W5-X5-Y5-Z5-AA5-AB5-AC5-AD5-AE5-AF5-AG5-AH5-AI5</f>
        <v>729</v>
      </c>
      <c r="AK5" s="80">
        <f>D5+AJ5</f>
        <v>729</v>
      </c>
    </row>
    <row r="6" spans="1:60" ht="20.100000000000001" customHeight="1" thickBot="1">
      <c r="A6" s="38" t="s">
        <v>9</v>
      </c>
      <c r="B6" s="51">
        <v>32</v>
      </c>
      <c r="C6" s="51"/>
      <c r="D6" s="6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79">
        <f>B6+C6-E6-F6-G6-H6-I6-J6-K6-L6-M6-N6-O6-P6-Q6-R6-S6-T6-U6-V6-W6-X6-Y6-Z6-AA6-AB6-AC6-AD6-AE6-AF6-AG6-AH6-AI6</f>
        <v>32</v>
      </c>
      <c r="AK6" s="80">
        <f>D6+AJ6</f>
        <v>32</v>
      </c>
    </row>
    <row r="7" spans="1:60" ht="20.100000000000001" customHeight="1" thickBot="1">
      <c r="A7" s="8" t="s">
        <v>164</v>
      </c>
      <c r="B7" s="47">
        <v>44</v>
      </c>
      <c r="C7" s="47"/>
      <c r="D7" s="55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79">
        <f>B7+C7-E7-F7-G7-H7-I7-J7-K7-L7-M7-N7-O7-P7-Q7-R7-S7-T7-U7-V7-W7-X7-Y7-Z7-AA7-AB7-AC7-AD7-AE7-AF7-AG7-AH7-AI7</f>
        <v>44</v>
      </c>
      <c r="AK7" s="80">
        <f>D7+AJ7</f>
        <v>44</v>
      </c>
    </row>
    <row r="8" spans="1:60" ht="12.75" thickBot="1">
      <c r="D8" s="58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33"/>
      <c r="AK8" s="80"/>
    </row>
    <row r="9" spans="1:60" ht="21.75" thickBot="1">
      <c r="A9" s="1" t="s">
        <v>2</v>
      </c>
      <c r="B9" s="47"/>
      <c r="C9" s="47"/>
      <c r="D9" s="55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79"/>
      <c r="AK9" s="80"/>
    </row>
    <row r="10" spans="1:60" ht="20.100000000000001" customHeight="1" thickBot="1">
      <c r="A10" s="35" t="s">
        <v>114</v>
      </c>
      <c r="B10" s="90">
        <v>146</v>
      </c>
      <c r="C10" s="90"/>
      <c r="D10" s="91"/>
      <c r="E10" s="92"/>
      <c r="F10" s="92">
        <v>2</v>
      </c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>
        <v>5</v>
      </c>
      <c r="AD10" s="92"/>
      <c r="AE10" s="92"/>
      <c r="AF10" s="92"/>
      <c r="AG10" s="92">
        <v>6</v>
      </c>
      <c r="AH10" s="92"/>
      <c r="AI10" s="92"/>
      <c r="AJ10" s="79">
        <f t="shared" ref="AJ10:AJ20" si="0">B10+C10-E10-F10-G10-H10-I10-J10-K10-L10-M10-N10-O10-P10-Q10-R10-S10-T10-U10-V10-W10-X10-Y10-Z10-AA10-AB10-AC10-AD10-AE10-AF10-AG10-AH10-AI10</f>
        <v>133</v>
      </c>
      <c r="AK10" s="80">
        <f>D10+AJ10</f>
        <v>133</v>
      </c>
    </row>
    <row r="11" spans="1:60" ht="20.100000000000001" customHeight="1" thickBot="1">
      <c r="A11" s="18" t="s">
        <v>3</v>
      </c>
      <c r="B11" s="53">
        <v>275</v>
      </c>
      <c r="C11" s="53"/>
      <c r="D11" s="7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79">
        <f t="shared" si="0"/>
        <v>275</v>
      </c>
      <c r="AK11" s="80">
        <f t="shared" ref="AK11:AK28" si="1">D11+AJ11</f>
        <v>275</v>
      </c>
    </row>
    <row r="12" spans="1:60" ht="20.100000000000001" customHeight="1" thickBot="1">
      <c r="A12" s="4" t="s">
        <v>15</v>
      </c>
      <c r="B12" s="34">
        <v>48</v>
      </c>
      <c r="C12" s="34"/>
      <c r="D12" s="59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79">
        <f t="shared" si="0"/>
        <v>48</v>
      </c>
      <c r="AK12" s="80">
        <f t="shared" si="1"/>
        <v>48</v>
      </c>
    </row>
    <row r="13" spans="1:60" ht="20.100000000000001" customHeight="1" thickBot="1">
      <c r="A13" s="4" t="s">
        <v>212</v>
      </c>
      <c r="B13" s="34">
        <v>263</v>
      </c>
      <c r="C13" s="34"/>
      <c r="D13" s="59"/>
      <c r="E13" s="13"/>
      <c r="F13" s="13"/>
      <c r="G13" s="13"/>
      <c r="H13" s="13"/>
      <c r="I13" s="13"/>
      <c r="J13" s="13"/>
      <c r="K13" s="13"/>
      <c r="L13" s="13">
        <v>20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79">
        <f t="shared" si="0"/>
        <v>243</v>
      </c>
      <c r="AK13" s="80">
        <f t="shared" si="1"/>
        <v>243</v>
      </c>
    </row>
    <row r="14" spans="1:60" ht="20.100000000000001" customHeight="1" thickBot="1">
      <c r="A14" s="4" t="s">
        <v>148</v>
      </c>
      <c r="B14" s="34">
        <v>121</v>
      </c>
      <c r="C14" s="34"/>
      <c r="D14" s="59"/>
      <c r="E14" s="13"/>
      <c r="F14" s="13">
        <v>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>
        <v>1</v>
      </c>
      <c r="AB14" s="13"/>
      <c r="AC14" s="13"/>
      <c r="AD14" s="13"/>
      <c r="AE14" s="13"/>
      <c r="AF14" s="13"/>
      <c r="AG14" s="13"/>
      <c r="AH14" s="13"/>
      <c r="AI14" s="13"/>
      <c r="AJ14" s="79">
        <f t="shared" si="0"/>
        <v>117</v>
      </c>
      <c r="AK14" s="80">
        <v>121</v>
      </c>
    </row>
    <row r="15" spans="1:60" ht="20.100000000000001" customHeight="1" thickBot="1">
      <c r="A15" s="4" t="s">
        <v>13</v>
      </c>
      <c r="B15" s="34">
        <v>238</v>
      </c>
      <c r="C15" s="34"/>
      <c r="D15" s="59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79">
        <f t="shared" si="0"/>
        <v>238</v>
      </c>
      <c r="AK15" s="80">
        <v>232</v>
      </c>
    </row>
    <row r="16" spans="1:60" ht="20.100000000000001" customHeight="1" thickBot="1">
      <c r="A16" s="4" t="s">
        <v>14</v>
      </c>
      <c r="B16" s="34">
        <v>59</v>
      </c>
      <c r="C16" s="34"/>
      <c r="D16" s="59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79">
        <f t="shared" si="0"/>
        <v>59</v>
      </c>
      <c r="AK16" s="80">
        <f t="shared" si="1"/>
        <v>59</v>
      </c>
    </row>
    <row r="17" spans="1:37" ht="20.100000000000001" customHeight="1" thickBot="1">
      <c r="A17" s="93" t="s">
        <v>16</v>
      </c>
      <c r="B17" s="72">
        <v>3</v>
      </c>
      <c r="C17" s="72"/>
      <c r="D17" s="8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>
        <v>2</v>
      </c>
      <c r="AH17" s="16"/>
      <c r="AI17" s="16"/>
      <c r="AJ17" s="79">
        <f t="shared" si="0"/>
        <v>1</v>
      </c>
      <c r="AK17" s="80">
        <f t="shared" si="1"/>
        <v>1</v>
      </c>
    </row>
    <row r="18" spans="1:37" ht="20.100000000000001" customHeight="1" thickBot="1">
      <c r="A18" s="40" t="s">
        <v>161</v>
      </c>
      <c r="B18" s="52">
        <v>6</v>
      </c>
      <c r="C18" s="52"/>
      <c r="D18" s="6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79">
        <f t="shared" si="0"/>
        <v>6</v>
      </c>
      <c r="AK18" s="80">
        <f t="shared" si="1"/>
        <v>6</v>
      </c>
    </row>
    <row r="19" spans="1:37" ht="20.100000000000001" customHeight="1" thickBot="1">
      <c r="A19" s="8" t="s">
        <v>162</v>
      </c>
      <c r="B19" s="47">
        <v>9</v>
      </c>
      <c r="C19" s="47"/>
      <c r="D19" s="5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79">
        <f t="shared" si="0"/>
        <v>9</v>
      </c>
      <c r="AK19" s="80">
        <f t="shared" si="1"/>
        <v>9</v>
      </c>
    </row>
    <row r="20" spans="1:37" ht="20.100000000000001" customHeight="1" thickBot="1">
      <c r="A20" s="8" t="s">
        <v>19</v>
      </c>
      <c r="B20" s="47">
        <v>39</v>
      </c>
      <c r="C20" s="47"/>
      <c r="D20" s="5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79">
        <f t="shared" si="0"/>
        <v>39</v>
      </c>
      <c r="AK20" s="80">
        <f t="shared" si="1"/>
        <v>39</v>
      </c>
    </row>
    <row r="21" spans="1:37" ht="12.75" thickBot="1">
      <c r="D21" s="58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33"/>
      <c r="AK21" s="80"/>
    </row>
    <row r="22" spans="1:37" ht="21.75" thickBot="1">
      <c r="A22" s="67" t="s">
        <v>4</v>
      </c>
      <c r="B22" s="47" t="s">
        <v>0</v>
      </c>
      <c r="C22" s="47" t="s">
        <v>123</v>
      </c>
      <c r="D22" s="55" t="s">
        <v>124</v>
      </c>
      <c r="E22" s="9">
        <v>1</v>
      </c>
      <c r="F22" s="9">
        <v>2</v>
      </c>
      <c r="G22" s="9">
        <v>3</v>
      </c>
      <c r="H22" s="9">
        <v>4</v>
      </c>
      <c r="I22" s="9">
        <v>5</v>
      </c>
      <c r="J22" s="9">
        <v>6</v>
      </c>
      <c r="K22" s="9">
        <v>7</v>
      </c>
      <c r="L22" s="9">
        <v>8</v>
      </c>
      <c r="M22" s="9">
        <v>9</v>
      </c>
      <c r="N22" s="10">
        <v>10</v>
      </c>
      <c r="O22" s="10">
        <v>11</v>
      </c>
      <c r="P22" s="10">
        <v>12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  <c r="X22" s="10">
        <v>20</v>
      </c>
      <c r="Y22" s="10">
        <v>21</v>
      </c>
      <c r="Z22" s="10">
        <v>22</v>
      </c>
      <c r="AA22" s="10">
        <v>23</v>
      </c>
      <c r="AB22" s="10">
        <v>24</v>
      </c>
      <c r="AC22" s="10">
        <v>25</v>
      </c>
      <c r="AD22" s="10">
        <v>26</v>
      </c>
      <c r="AE22" s="10">
        <v>27</v>
      </c>
      <c r="AF22" s="10">
        <v>28</v>
      </c>
      <c r="AG22" s="10">
        <v>29</v>
      </c>
      <c r="AH22" s="10">
        <v>30</v>
      </c>
      <c r="AI22" s="10">
        <v>31</v>
      </c>
      <c r="AJ22" s="77" t="s">
        <v>25</v>
      </c>
      <c r="AK22" s="80" t="s">
        <v>125</v>
      </c>
    </row>
    <row r="23" spans="1:37" ht="20.100000000000001" customHeight="1" thickBot="1">
      <c r="A23" s="18" t="s">
        <v>20</v>
      </c>
      <c r="B23" s="53">
        <v>2352</v>
      </c>
      <c r="C23" s="53"/>
      <c r="D23" s="71"/>
      <c r="E23" s="19"/>
      <c r="F23" s="19"/>
      <c r="G23" s="19"/>
      <c r="H23" s="19"/>
      <c r="I23" s="19"/>
      <c r="J23" s="19"/>
      <c r="K23" s="19"/>
      <c r="L23" s="19"/>
      <c r="M23" s="19">
        <v>84</v>
      </c>
      <c r="N23" s="19"/>
      <c r="O23" s="19"/>
      <c r="P23" s="19">
        <v>8</v>
      </c>
      <c r="Q23" s="19"/>
      <c r="R23" s="19"/>
      <c r="S23" s="19"/>
      <c r="T23" s="19"/>
      <c r="U23" s="19"/>
      <c r="V23" s="19">
        <v>4</v>
      </c>
      <c r="W23" s="19"/>
      <c r="X23" s="19"/>
      <c r="Y23" s="19"/>
      <c r="Z23" s="19"/>
      <c r="AA23" s="19"/>
      <c r="AB23" s="19">
        <v>18</v>
      </c>
      <c r="AC23" s="19"/>
      <c r="AD23" s="19"/>
      <c r="AE23" s="19"/>
      <c r="AF23" s="19"/>
      <c r="AG23" s="19"/>
      <c r="AH23" s="19"/>
      <c r="AI23" s="19"/>
      <c r="AJ23" s="79">
        <f t="shared" ref="AJ23:AJ28" si="2">B23+C23-E23-F23-G23-H23-I23-J23-K23-L23-M23-N23-O23-P23-Q23-R23-S23-T23-U23-V23-W23-X23-Y23-Z23-AA23-AB23-AC23-AD23-AE23-AF23-AG23-AH23-AI23</f>
        <v>2238</v>
      </c>
      <c r="AK23" s="80">
        <f t="shared" si="1"/>
        <v>2238</v>
      </c>
    </row>
    <row r="24" spans="1:37" ht="20.100000000000001" customHeight="1" thickBot="1">
      <c r="A24" s="4" t="s">
        <v>21</v>
      </c>
      <c r="B24" s="34">
        <v>1669</v>
      </c>
      <c r="C24" s="34"/>
      <c r="D24" s="59"/>
      <c r="E24" s="13"/>
      <c r="F24" s="13"/>
      <c r="G24" s="13"/>
      <c r="H24" s="13">
        <v>2</v>
      </c>
      <c r="I24" s="13"/>
      <c r="J24" s="13"/>
      <c r="K24" s="13"/>
      <c r="L24" s="13"/>
      <c r="M24" s="13">
        <v>68</v>
      </c>
      <c r="N24" s="13">
        <v>15</v>
      </c>
      <c r="O24" s="13">
        <v>2</v>
      </c>
      <c r="P24" s="13">
        <v>18</v>
      </c>
      <c r="Q24" s="13"/>
      <c r="R24" s="13"/>
      <c r="S24" s="13"/>
      <c r="T24" s="13"/>
      <c r="U24" s="13">
        <v>15</v>
      </c>
      <c r="V24" s="13">
        <v>4</v>
      </c>
      <c r="W24" s="13"/>
      <c r="X24" s="13"/>
      <c r="Y24" s="13">
        <v>25</v>
      </c>
      <c r="Z24" s="13"/>
      <c r="AA24" s="13"/>
      <c r="AB24" s="13">
        <v>59</v>
      </c>
      <c r="AC24" s="13"/>
      <c r="AD24" s="13"/>
      <c r="AE24" s="13"/>
      <c r="AF24" s="13"/>
      <c r="AG24" s="13"/>
      <c r="AH24" s="13"/>
      <c r="AI24" s="13"/>
      <c r="AJ24" s="79">
        <f t="shared" si="2"/>
        <v>1461</v>
      </c>
      <c r="AK24" s="80">
        <f t="shared" si="1"/>
        <v>1461</v>
      </c>
    </row>
    <row r="25" spans="1:37" ht="20.100000000000001" customHeight="1" thickBot="1">
      <c r="A25" s="4" t="s">
        <v>22</v>
      </c>
      <c r="B25" s="34">
        <v>2098</v>
      </c>
      <c r="C25" s="34"/>
      <c r="D25" s="59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79">
        <f t="shared" si="2"/>
        <v>2098</v>
      </c>
      <c r="AK25" s="80">
        <f t="shared" si="1"/>
        <v>2098</v>
      </c>
    </row>
    <row r="26" spans="1:37" ht="20.100000000000001" customHeight="1" thickBot="1">
      <c r="A26" s="5" t="s">
        <v>23</v>
      </c>
      <c r="B26" s="50">
        <v>1514</v>
      </c>
      <c r="C26" s="50"/>
      <c r="D26" s="57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79">
        <f t="shared" si="2"/>
        <v>1514</v>
      </c>
      <c r="AK26" s="80">
        <f t="shared" si="1"/>
        <v>1514</v>
      </c>
    </row>
    <row r="27" spans="1:37" ht="20.100000000000001" customHeight="1" thickBot="1">
      <c r="A27" s="38" t="s">
        <v>121</v>
      </c>
      <c r="B27" s="51">
        <v>1342</v>
      </c>
      <c r="C27" s="51"/>
      <c r="D27" s="60"/>
      <c r="E27" s="14"/>
      <c r="F27" s="14"/>
      <c r="G27" s="14"/>
      <c r="H27" s="14"/>
      <c r="I27" s="14"/>
      <c r="J27" s="14"/>
      <c r="K27" s="14"/>
      <c r="L27" s="14"/>
      <c r="M27" s="14">
        <v>90</v>
      </c>
      <c r="N27" s="14"/>
      <c r="O27" s="14">
        <v>6</v>
      </c>
      <c r="P27" s="14">
        <v>7</v>
      </c>
      <c r="Q27" s="14"/>
      <c r="R27" s="14"/>
      <c r="S27" s="14"/>
      <c r="T27" s="14">
        <v>30</v>
      </c>
      <c r="U27" s="14">
        <v>5</v>
      </c>
      <c r="V27" s="14">
        <v>12</v>
      </c>
      <c r="W27" s="14"/>
      <c r="X27" s="14"/>
      <c r="Y27" s="14">
        <v>33</v>
      </c>
      <c r="Z27" s="14"/>
      <c r="AA27" s="14"/>
      <c r="AB27" s="14">
        <v>19</v>
      </c>
      <c r="AC27" s="14"/>
      <c r="AD27" s="14"/>
      <c r="AE27" s="14"/>
      <c r="AF27" s="14"/>
      <c r="AG27" s="14"/>
      <c r="AH27" s="14"/>
      <c r="AI27" s="14"/>
      <c r="AJ27" s="79">
        <f t="shared" si="2"/>
        <v>1140</v>
      </c>
      <c r="AK27" s="80">
        <f t="shared" si="1"/>
        <v>1140</v>
      </c>
    </row>
    <row r="28" spans="1:37" ht="20.100000000000001" customHeight="1">
      <c r="A28" s="36" t="s">
        <v>122</v>
      </c>
      <c r="B28" s="54">
        <v>2603</v>
      </c>
      <c r="C28" s="54">
        <v>9</v>
      </c>
      <c r="D28" s="66"/>
      <c r="E28" s="19"/>
      <c r="F28" s="19"/>
      <c r="G28" s="19"/>
      <c r="H28" s="19"/>
      <c r="I28" s="19"/>
      <c r="J28" s="19"/>
      <c r="K28" s="19"/>
      <c r="L28" s="19"/>
      <c r="M28" s="19">
        <v>30</v>
      </c>
      <c r="N28" s="19">
        <v>10</v>
      </c>
      <c r="O28" s="19">
        <v>2</v>
      </c>
      <c r="P28" s="19">
        <v>27</v>
      </c>
      <c r="Q28" s="19"/>
      <c r="R28" s="19"/>
      <c r="S28" s="19"/>
      <c r="T28" s="19"/>
      <c r="U28" s="19">
        <v>6</v>
      </c>
      <c r="V28" s="19"/>
      <c r="W28" s="19"/>
      <c r="X28" s="19"/>
      <c r="Y28" s="19"/>
      <c r="Z28" s="19"/>
      <c r="AA28" s="19"/>
      <c r="AB28" s="19">
        <v>22</v>
      </c>
      <c r="AC28" s="19"/>
      <c r="AD28" s="19"/>
      <c r="AE28" s="19"/>
      <c r="AF28" s="19"/>
      <c r="AG28" s="19"/>
      <c r="AH28" s="19"/>
      <c r="AI28" s="19"/>
      <c r="AJ28" s="79">
        <f t="shared" si="2"/>
        <v>2515</v>
      </c>
      <c r="AK28" s="80">
        <f t="shared" si="1"/>
        <v>2515</v>
      </c>
    </row>
    <row r="29" spans="1:37" ht="20.100000000000001" customHeight="1">
      <c r="D29" s="58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</row>
    <row r="30" spans="1:37" ht="12.75" thickBot="1"/>
    <row r="31" spans="1:37" ht="12.75" thickBot="1">
      <c r="A31" s="8"/>
      <c r="B31" s="47" t="s">
        <v>0</v>
      </c>
      <c r="C31" s="47" t="s">
        <v>123</v>
      </c>
      <c r="D31" s="55" t="s">
        <v>124</v>
      </c>
      <c r="E31" s="9">
        <v>1</v>
      </c>
      <c r="F31" s="9">
        <v>2</v>
      </c>
      <c r="G31" s="9">
        <v>3</v>
      </c>
      <c r="H31" s="9">
        <v>4</v>
      </c>
      <c r="I31" s="9">
        <v>5</v>
      </c>
      <c r="J31" s="9">
        <v>6</v>
      </c>
      <c r="K31" s="9">
        <v>7</v>
      </c>
      <c r="L31" s="9">
        <v>8</v>
      </c>
      <c r="M31" s="9">
        <v>9</v>
      </c>
      <c r="N31" s="10">
        <v>10</v>
      </c>
      <c r="O31" s="10">
        <v>11</v>
      </c>
      <c r="P31" s="10">
        <v>12</v>
      </c>
      <c r="Q31" s="10">
        <v>13</v>
      </c>
      <c r="R31" s="10">
        <v>14</v>
      </c>
      <c r="S31" s="10">
        <v>15</v>
      </c>
      <c r="T31" s="10">
        <v>16</v>
      </c>
      <c r="U31" s="10">
        <v>17</v>
      </c>
      <c r="V31" s="10">
        <v>18</v>
      </c>
      <c r="W31" s="10">
        <v>19</v>
      </c>
      <c r="X31" s="10">
        <v>20</v>
      </c>
      <c r="Y31" s="10">
        <v>21</v>
      </c>
      <c r="Z31" s="10">
        <v>22</v>
      </c>
      <c r="AA31" s="10">
        <v>23</v>
      </c>
      <c r="AB31" s="10">
        <v>24</v>
      </c>
      <c r="AC31" s="10">
        <v>25</v>
      </c>
      <c r="AD31" s="10">
        <v>26</v>
      </c>
      <c r="AE31" s="10">
        <v>27</v>
      </c>
      <c r="AF31" s="10">
        <v>28</v>
      </c>
      <c r="AG31" s="10">
        <v>29</v>
      </c>
      <c r="AH31" s="10">
        <v>30</v>
      </c>
      <c r="AI31" s="10">
        <v>31</v>
      </c>
      <c r="AJ31" s="77" t="s">
        <v>25</v>
      </c>
      <c r="AK31" s="80" t="s">
        <v>125</v>
      </c>
    </row>
    <row r="32" spans="1:37" ht="16.5" customHeight="1" thickBot="1">
      <c r="A32" s="39" t="s">
        <v>6</v>
      </c>
      <c r="B32" s="61"/>
      <c r="C32" s="61"/>
      <c r="D32" s="61"/>
      <c r="E32" s="63"/>
      <c r="F32" s="63"/>
      <c r="G32" s="63"/>
      <c r="H32" s="63"/>
      <c r="I32" s="63"/>
      <c r="J32" s="63"/>
      <c r="K32" s="63"/>
      <c r="L32" s="63"/>
      <c r="M32" s="63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78"/>
      <c r="AK32" s="80"/>
    </row>
    <row r="33" spans="1:38" ht="18" customHeight="1" thickBot="1">
      <c r="A33" s="18" t="s">
        <v>163</v>
      </c>
      <c r="B33" s="53">
        <v>602</v>
      </c>
      <c r="C33" s="53"/>
      <c r="D33" s="71"/>
      <c r="E33" s="19"/>
      <c r="F33" s="19"/>
      <c r="G33" s="19"/>
      <c r="H33" s="19"/>
      <c r="I33" s="19"/>
      <c r="J33" s="19"/>
      <c r="K33" s="19"/>
      <c r="L33" s="19"/>
      <c r="M33" s="19">
        <v>1</v>
      </c>
      <c r="N33" s="20"/>
      <c r="O33" s="20"/>
      <c r="P33" s="20"/>
      <c r="Q33" s="20"/>
      <c r="R33" s="20"/>
      <c r="S33" s="20"/>
      <c r="T33" s="20"/>
      <c r="U33" s="20"/>
      <c r="V33" s="20">
        <v>10</v>
      </c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79">
        <f t="shared" ref="AJ33:AJ73" si="3">B33+C33-E33-F33-G33-H33-I33-J33-K33-L33-M33-N33-O33-P33-Q33-R33-S33-T33-U33-V33-W33-X33-Y33-Z33-AA33-AB33-AC33-AD33-AE33-AF33-AG33-AH33-AI33</f>
        <v>591</v>
      </c>
      <c r="AK33" s="80">
        <f t="shared" ref="AK33:AK88" si="4">D33+AJ33</f>
        <v>591</v>
      </c>
    </row>
    <row r="34" spans="1:38" ht="18" customHeight="1" thickBot="1">
      <c r="A34" s="4" t="s">
        <v>27</v>
      </c>
      <c r="B34" s="34">
        <v>8</v>
      </c>
      <c r="C34" s="34"/>
      <c r="D34" s="59"/>
      <c r="E34" s="13"/>
      <c r="F34" s="13"/>
      <c r="G34" s="13"/>
      <c r="H34" s="13"/>
      <c r="I34" s="13"/>
      <c r="J34" s="13"/>
      <c r="K34" s="13"/>
      <c r="L34" s="13"/>
      <c r="M34" s="13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>
        <v>4</v>
      </c>
      <c r="AB34" s="21"/>
      <c r="AC34" s="21"/>
      <c r="AD34" s="21"/>
      <c r="AE34" s="21"/>
      <c r="AF34" s="21"/>
      <c r="AG34" s="21"/>
      <c r="AH34" s="21"/>
      <c r="AI34" s="21"/>
      <c r="AJ34" s="79">
        <f t="shared" si="3"/>
        <v>4</v>
      </c>
      <c r="AK34" s="80">
        <f t="shared" si="4"/>
        <v>4</v>
      </c>
    </row>
    <row r="35" spans="1:38" ht="18" customHeight="1" thickBot="1">
      <c r="A35" s="4" t="s">
        <v>241</v>
      </c>
      <c r="B35" s="34">
        <v>1274</v>
      </c>
      <c r="C35" s="34"/>
      <c r="D35" s="59"/>
      <c r="E35" s="13"/>
      <c r="F35" s="13"/>
      <c r="G35" s="13"/>
      <c r="H35" s="13"/>
      <c r="I35" s="13"/>
      <c r="J35" s="13"/>
      <c r="K35" s="13"/>
      <c r="L35" s="13"/>
      <c r="M35" s="1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79">
        <f t="shared" si="3"/>
        <v>1274</v>
      </c>
      <c r="AK35" s="80">
        <f t="shared" si="4"/>
        <v>1274</v>
      </c>
    </row>
    <row r="36" spans="1:38" ht="18" customHeight="1" thickBot="1">
      <c r="A36" s="4" t="s">
        <v>154</v>
      </c>
      <c r="B36" s="34">
        <v>1276</v>
      </c>
      <c r="C36" s="34"/>
      <c r="D36" s="59"/>
      <c r="E36" s="13"/>
      <c r="F36" s="13"/>
      <c r="G36" s="13"/>
      <c r="H36" s="13"/>
      <c r="I36" s="13"/>
      <c r="J36" s="13"/>
      <c r="K36" s="13"/>
      <c r="L36" s="13"/>
      <c r="M36" s="1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79">
        <f t="shared" si="3"/>
        <v>1276</v>
      </c>
      <c r="AK36" s="80">
        <f t="shared" si="4"/>
        <v>1276</v>
      </c>
    </row>
    <row r="37" spans="1:38" ht="18" customHeight="1" thickBot="1">
      <c r="A37" s="4" t="s">
        <v>153</v>
      </c>
      <c r="B37" s="90">
        <v>0</v>
      </c>
      <c r="C37" s="90"/>
      <c r="D37" s="91"/>
      <c r="E37" s="92"/>
      <c r="F37" s="92"/>
      <c r="G37" s="92"/>
      <c r="H37" s="92"/>
      <c r="I37" s="92"/>
      <c r="J37" s="92"/>
      <c r="K37" s="92"/>
      <c r="L37" s="92"/>
      <c r="M37" s="92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79">
        <f t="shared" si="3"/>
        <v>0</v>
      </c>
      <c r="AK37" s="80">
        <f t="shared" si="4"/>
        <v>0</v>
      </c>
    </row>
    <row r="38" spans="1:38" ht="18" customHeight="1" thickBot="1">
      <c r="A38" s="5" t="s">
        <v>29</v>
      </c>
      <c r="B38" s="50">
        <v>12</v>
      </c>
      <c r="C38" s="50"/>
      <c r="D38" s="57"/>
      <c r="E38" s="14"/>
      <c r="F38" s="14"/>
      <c r="G38" s="14"/>
      <c r="H38" s="14"/>
      <c r="I38" s="14"/>
      <c r="J38" s="14"/>
      <c r="K38" s="14"/>
      <c r="L38" s="14"/>
      <c r="M38" s="14"/>
      <c r="N38" s="22"/>
      <c r="O38" s="22"/>
      <c r="P38" s="22"/>
      <c r="Q38" s="22"/>
      <c r="R38" s="22"/>
      <c r="S38" s="22"/>
      <c r="T38" s="22">
        <v>12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79">
        <f t="shared" si="3"/>
        <v>0</v>
      </c>
      <c r="AK38" s="80">
        <f t="shared" si="4"/>
        <v>0</v>
      </c>
    </row>
    <row r="39" spans="1:38" ht="18" customHeight="1" thickBot="1">
      <c r="A39" s="41" t="s">
        <v>236</v>
      </c>
      <c r="B39" s="138">
        <v>9</v>
      </c>
      <c r="C39" s="138"/>
      <c r="D39" s="139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>
        <v>1</v>
      </c>
      <c r="AC39" s="64"/>
      <c r="AD39" s="64"/>
      <c r="AE39" s="64"/>
      <c r="AF39" s="64"/>
      <c r="AG39" s="64"/>
      <c r="AH39" s="64"/>
      <c r="AI39" s="64"/>
      <c r="AJ39" s="79">
        <f t="shared" si="3"/>
        <v>8</v>
      </c>
      <c r="AK39" s="80">
        <v>9</v>
      </c>
    </row>
    <row r="40" spans="1:38" ht="18" customHeight="1" thickBot="1">
      <c r="A40" s="18" t="s">
        <v>31</v>
      </c>
      <c r="B40" s="54">
        <v>1141</v>
      </c>
      <c r="C40" s="54"/>
      <c r="D40" s="66"/>
      <c r="E40" s="19"/>
      <c r="F40" s="19">
        <v>2</v>
      </c>
      <c r="G40" s="19"/>
      <c r="H40" s="19">
        <v>4</v>
      </c>
      <c r="I40" s="19"/>
      <c r="J40" s="19"/>
      <c r="K40" s="19">
        <v>9</v>
      </c>
      <c r="L40" s="19">
        <v>3</v>
      </c>
      <c r="M40" s="19"/>
      <c r="N40" s="20"/>
      <c r="O40" s="20"/>
      <c r="P40" s="20"/>
      <c r="Q40" s="20"/>
      <c r="R40" s="20"/>
      <c r="S40" s="20"/>
      <c r="T40" s="20">
        <v>40</v>
      </c>
      <c r="U40" s="20"/>
      <c r="V40" s="20"/>
      <c r="W40" s="20"/>
      <c r="X40" s="20"/>
      <c r="Y40" s="20">
        <v>12</v>
      </c>
      <c r="Z40" s="20">
        <v>40</v>
      </c>
      <c r="AA40" s="20">
        <v>5</v>
      </c>
      <c r="AB40" s="20">
        <v>1</v>
      </c>
      <c r="AC40" s="20"/>
      <c r="AD40" s="20"/>
      <c r="AE40" s="20"/>
      <c r="AF40" s="20"/>
      <c r="AG40" s="20"/>
      <c r="AH40" s="20"/>
      <c r="AI40" s="20"/>
      <c r="AJ40" s="79">
        <f t="shared" si="3"/>
        <v>1025</v>
      </c>
      <c r="AK40" s="80">
        <f t="shared" si="4"/>
        <v>1025</v>
      </c>
    </row>
    <row r="41" spans="1:38" ht="18" customHeight="1" thickBot="1">
      <c r="A41" s="40" t="s">
        <v>30</v>
      </c>
      <c r="B41" s="72">
        <v>5</v>
      </c>
      <c r="C41" s="72"/>
      <c r="D41" s="83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79">
        <f t="shared" si="3"/>
        <v>5</v>
      </c>
      <c r="AK41" s="80">
        <f t="shared" si="4"/>
        <v>5</v>
      </c>
    </row>
    <row r="42" spans="1:38" ht="18" customHeight="1" thickBot="1">
      <c r="A42" s="18" t="s">
        <v>32</v>
      </c>
      <c r="B42" s="53">
        <v>168</v>
      </c>
      <c r="C42" s="53"/>
      <c r="D42" s="71"/>
      <c r="E42" s="19"/>
      <c r="F42" s="19"/>
      <c r="G42" s="19"/>
      <c r="H42" s="19">
        <v>1</v>
      </c>
      <c r="I42" s="19"/>
      <c r="J42" s="19"/>
      <c r="K42" s="19"/>
      <c r="L42" s="19">
        <v>4</v>
      </c>
      <c r="M42" s="19"/>
      <c r="N42" s="20"/>
      <c r="O42" s="20"/>
      <c r="P42" s="20"/>
      <c r="Q42" s="20"/>
      <c r="R42" s="20"/>
      <c r="S42" s="20"/>
      <c r="T42" s="20"/>
      <c r="U42" s="20"/>
      <c r="V42" s="20">
        <v>10</v>
      </c>
      <c r="W42" s="20"/>
      <c r="X42" s="20"/>
      <c r="Y42" s="20">
        <v>1</v>
      </c>
      <c r="Z42" s="20"/>
      <c r="AA42" s="20">
        <v>44</v>
      </c>
      <c r="AB42" s="20"/>
      <c r="AC42" s="20"/>
      <c r="AD42" s="20"/>
      <c r="AE42" s="20"/>
      <c r="AF42" s="20"/>
      <c r="AG42" s="20"/>
      <c r="AH42" s="20"/>
      <c r="AI42" s="20"/>
      <c r="AJ42" s="79">
        <f t="shared" si="3"/>
        <v>108</v>
      </c>
      <c r="AK42" s="80">
        <f t="shared" si="4"/>
        <v>108</v>
      </c>
    </row>
    <row r="43" spans="1:38" ht="18" customHeight="1" thickBot="1">
      <c r="A43" s="18" t="s">
        <v>213</v>
      </c>
      <c r="B43" s="61">
        <v>210</v>
      </c>
      <c r="C43" s="61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64"/>
      <c r="P43" s="64"/>
      <c r="Q43" s="64"/>
      <c r="R43" s="64"/>
      <c r="S43" s="64"/>
      <c r="T43" s="64"/>
      <c r="U43" s="64"/>
      <c r="V43" s="64">
        <v>1</v>
      </c>
      <c r="W43" s="64"/>
      <c r="X43" s="64"/>
      <c r="Y43" s="64"/>
      <c r="Z43" s="64"/>
      <c r="AA43" s="64">
        <v>4</v>
      </c>
      <c r="AB43" s="64"/>
      <c r="AC43" s="64"/>
      <c r="AD43" s="64"/>
      <c r="AE43" s="64"/>
      <c r="AF43" s="64"/>
      <c r="AG43" s="64"/>
      <c r="AH43" s="64"/>
      <c r="AI43" s="64"/>
      <c r="AJ43" s="79">
        <f t="shared" si="3"/>
        <v>205</v>
      </c>
      <c r="AK43" s="80">
        <f t="shared" si="4"/>
        <v>205</v>
      </c>
    </row>
    <row r="44" spans="1:38" ht="18" customHeight="1" thickBot="1">
      <c r="A44" s="5" t="s">
        <v>33</v>
      </c>
      <c r="B44" s="50">
        <v>145</v>
      </c>
      <c r="C44" s="50"/>
      <c r="D44" s="57"/>
      <c r="E44" s="14"/>
      <c r="F44" s="14"/>
      <c r="G44" s="14"/>
      <c r="H44" s="14"/>
      <c r="I44" s="14"/>
      <c r="J44" s="14"/>
      <c r="K44" s="14"/>
      <c r="L44" s="14"/>
      <c r="M44" s="14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79">
        <f t="shared" si="3"/>
        <v>145</v>
      </c>
      <c r="AK44" s="80">
        <v>145</v>
      </c>
    </row>
    <row r="45" spans="1:38" ht="18" customHeight="1" thickBot="1">
      <c r="A45" s="73" t="s">
        <v>34</v>
      </c>
      <c r="B45" s="68">
        <v>8</v>
      </c>
      <c r="C45" s="68"/>
      <c r="D45" s="69"/>
      <c r="E45" s="70"/>
      <c r="F45" s="70"/>
      <c r="G45" s="70"/>
      <c r="H45" s="70"/>
      <c r="I45" s="70"/>
      <c r="J45" s="70"/>
      <c r="K45" s="70"/>
      <c r="L45" s="70"/>
      <c r="M45" s="70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9">
        <f t="shared" si="3"/>
        <v>8</v>
      </c>
      <c r="AK45" s="80">
        <f t="shared" si="4"/>
        <v>8</v>
      </c>
    </row>
    <row r="46" spans="1:38" ht="18" customHeight="1" thickBot="1">
      <c r="A46" s="21" t="s">
        <v>132</v>
      </c>
      <c r="B46" s="34">
        <v>137</v>
      </c>
      <c r="C46" s="34"/>
      <c r="D46" s="59"/>
      <c r="E46" s="13"/>
      <c r="F46" s="13">
        <v>2</v>
      </c>
      <c r="G46" s="13"/>
      <c r="H46" s="13"/>
      <c r="I46" s="13"/>
      <c r="J46" s="13"/>
      <c r="K46" s="13"/>
      <c r="L46" s="13">
        <v>1</v>
      </c>
      <c r="M46" s="13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79">
        <f t="shared" si="3"/>
        <v>134</v>
      </c>
      <c r="AK46" s="80">
        <v>137</v>
      </c>
    </row>
    <row r="47" spans="1:38" ht="18" customHeight="1" thickBot="1">
      <c r="A47" s="41" t="s">
        <v>116</v>
      </c>
      <c r="B47" s="138">
        <v>5</v>
      </c>
      <c r="C47" s="138"/>
      <c r="D47" s="139"/>
      <c r="E47" s="63"/>
      <c r="F47" s="63"/>
      <c r="G47" s="63"/>
      <c r="H47" s="63"/>
      <c r="I47" s="63"/>
      <c r="J47" s="63"/>
      <c r="K47" s="63"/>
      <c r="L47" s="63"/>
      <c r="M47" s="63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118">
        <f t="shared" si="3"/>
        <v>5</v>
      </c>
      <c r="AK47" s="121">
        <f t="shared" si="4"/>
        <v>5</v>
      </c>
    </row>
    <row r="48" spans="1:38" ht="18.75" customHeight="1" thickBot="1">
      <c r="A48" s="18" t="s">
        <v>110</v>
      </c>
      <c r="B48" s="53">
        <v>56</v>
      </c>
      <c r="C48" s="53"/>
      <c r="D48" s="71"/>
      <c r="E48" s="19"/>
      <c r="F48" s="19"/>
      <c r="G48" s="19"/>
      <c r="H48" s="19">
        <v>2</v>
      </c>
      <c r="I48" s="19"/>
      <c r="J48" s="19"/>
      <c r="K48" s="19"/>
      <c r="L48" s="19">
        <v>4</v>
      </c>
      <c r="M48" s="19"/>
      <c r="N48" s="20"/>
      <c r="O48" s="20"/>
      <c r="P48" s="20"/>
      <c r="Q48" s="20"/>
      <c r="R48" s="20"/>
      <c r="S48" s="20">
        <v>2</v>
      </c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79">
        <f t="shared" si="3"/>
        <v>48</v>
      </c>
      <c r="AK48" s="121">
        <f t="shared" si="4"/>
        <v>48</v>
      </c>
      <c r="AL48" s="150">
        <v>48</v>
      </c>
    </row>
    <row r="49" spans="1:38" ht="18" customHeight="1" thickBot="1">
      <c r="A49" s="4" t="s">
        <v>109</v>
      </c>
      <c r="B49" s="34">
        <v>65</v>
      </c>
      <c r="C49" s="34">
        <v>5</v>
      </c>
      <c r="D49" s="59"/>
      <c r="E49" s="13"/>
      <c r="F49" s="13"/>
      <c r="G49" s="13"/>
      <c r="H49" s="13"/>
      <c r="I49" s="13"/>
      <c r="J49" s="13"/>
      <c r="K49" s="13"/>
      <c r="L49" s="13"/>
      <c r="M49" s="13"/>
      <c r="N49" s="21"/>
      <c r="O49" s="21"/>
      <c r="P49" s="21"/>
      <c r="Q49" s="21"/>
      <c r="R49" s="21"/>
      <c r="S49" s="21">
        <v>3</v>
      </c>
      <c r="T49" s="21"/>
      <c r="U49" s="21">
        <v>17</v>
      </c>
      <c r="V49" s="21"/>
      <c r="W49" s="21"/>
      <c r="X49" s="21"/>
      <c r="Y49" s="21">
        <v>4</v>
      </c>
      <c r="Z49" s="21">
        <v>9</v>
      </c>
      <c r="AA49" s="21"/>
      <c r="AB49" s="21"/>
      <c r="AC49" s="21"/>
      <c r="AD49" s="21"/>
      <c r="AE49" s="21"/>
      <c r="AF49" s="21"/>
      <c r="AG49" s="21">
        <v>1</v>
      </c>
      <c r="AH49" s="21"/>
      <c r="AI49" s="21"/>
      <c r="AJ49" s="79">
        <f t="shared" si="3"/>
        <v>36</v>
      </c>
      <c r="AK49" s="121">
        <f t="shared" si="4"/>
        <v>36</v>
      </c>
      <c r="AL49" s="150">
        <v>36</v>
      </c>
    </row>
    <row r="50" spans="1:38" ht="18" customHeight="1" thickBot="1">
      <c r="A50" s="4" t="s">
        <v>39</v>
      </c>
      <c r="B50" s="34">
        <v>20</v>
      </c>
      <c r="C50" s="34"/>
      <c r="D50" s="59"/>
      <c r="E50" s="13"/>
      <c r="F50" s="13"/>
      <c r="G50" s="13"/>
      <c r="H50" s="13"/>
      <c r="I50" s="13"/>
      <c r="J50" s="13"/>
      <c r="K50" s="13"/>
      <c r="L50" s="13"/>
      <c r="M50" s="13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79">
        <f t="shared" si="3"/>
        <v>20</v>
      </c>
      <c r="AK50" s="132">
        <f t="shared" si="4"/>
        <v>20</v>
      </c>
    </row>
    <row r="51" spans="1:38" ht="18" customHeight="1" thickBot="1">
      <c r="A51" s="4" t="s">
        <v>49</v>
      </c>
      <c r="B51" s="34">
        <v>50</v>
      </c>
      <c r="C51" s="34"/>
      <c r="D51" s="59"/>
      <c r="E51" s="13"/>
      <c r="F51" s="13"/>
      <c r="G51" s="13"/>
      <c r="H51" s="13"/>
      <c r="I51" s="13"/>
      <c r="J51" s="13"/>
      <c r="K51" s="13"/>
      <c r="L51" s="13"/>
      <c r="M51" s="13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79">
        <f t="shared" si="3"/>
        <v>50</v>
      </c>
      <c r="AK51" s="132">
        <f t="shared" si="4"/>
        <v>50</v>
      </c>
    </row>
    <row r="52" spans="1:38" ht="18" customHeight="1" thickBot="1">
      <c r="A52" s="4" t="s">
        <v>238</v>
      </c>
      <c r="B52" s="48">
        <v>0</v>
      </c>
      <c r="C52" s="48">
        <v>49</v>
      </c>
      <c r="D52" s="85"/>
      <c r="E52" s="11"/>
      <c r="F52" s="11"/>
      <c r="G52" s="11"/>
      <c r="H52" s="11"/>
      <c r="I52" s="11"/>
      <c r="J52" s="11"/>
      <c r="K52" s="11"/>
      <c r="L52" s="11"/>
      <c r="M52" s="11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79">
        <f t="shared" si="3"/>
        <v>49</v>
      </c>
      <c r="AK52" s="132">
        <f t="shared" si="4"/>
        <v>49</v>
      </c>
    </row>
    <row r="53" spans="1:38" ht="18" customHeight="1" thickBot="1">
      <c r="A53" s="4" t="s">
        <v>38</v>
      </c>
      <c r="B53" s="48">
        <v>15</v>
      </c>
      <c r="C53" s="48"/>
      <c r="D53" s="85"/>
      <c r="E53" s="11"/>
      <c r="F53" s="11"/>
      <c r="G53" s="11"/>
      <c r="H53" s="11"/>
      <c r="I53" s="11"/>
      <c r="J53" s="11"/>
      <c r="K53" s="11"/>
      <c r="L53" s="11"/>
      <c r="M53" s="11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>
        <v>9</v>
      </c>
      <c r="AH53" s="12"/>
      <c r="AI53" s="12"/>
      <c r="AJ53" s="79">
        <f t="shared" si="3"/>
        <v>6</v>
      </c>
      <c r="AK53" s="132">
        <f t="shared" si="4"/>
        <v>6</v>
      </c>
    </row>
    <row r="54" spans="1:38" ht="18" customHeight="1" thickBot="1">
      <c r="A54" s="5" t="s">
        <v>111</v>
      </c>
      <c r="B54" s="50">
        <v>8</v>
      </c>
      <c r="C54" s="50"/>
      <c r="D54" s="57"/>
      <c r="E54" s="14"/>
      <c r="F54" s="14"/>
      <c r="G54" s="14"/>
      <c r="H54" s="14"/>
      <c r="I54" s="14"/>
      <c r="J54" s="14"/>
      <c r="K54" s="14"/>
      <c r="L54" s="14"/>
      <c r="M54" s="14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77">
        <f t="shared" si="3"/>
        <v>8</v>
      </c>
      <c r="AK54" s="120">
        <f t="shared" si="4"/>
        <v>8</v>
      </c>
    </row>
    <row r="55" spans="1:38" ht="18" customHeight="1">
      <c r="A55" s="18" t="s">
        <v>210</v>
      </c>
      <c r="B55" s="53">
        <v>1</v>
      </c>
      <c r="C55" s="53"/>
      <c r="D55" s="71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53">
        <f t="shared" si="3"/>
        <v>1</v>
      </c>
      <c r="AK55" s="119">
        <f t="shared" si="4"/>
        <v>1</v>
      </c>
    </row>
    <row r="56" spans="1:38" ht="18" customHeight="1">
      <c r="A56" s="4" t="s">
        <v>209</v>
      </c>
      <c r="B56" s="34">
        <v>4</v>
      </c>
      <c r="C56" s="34"/>
      <c r="D56" s="59"/>
      <c r="E56" s="13"/>
      <c r="F56" s="13"/>
      <c r="G56" s="13"/>
      <c r="H56" s="13"/>
      <c r="I56" s="13"/>
      <c r="J56" s="13"/>
      <c r="K56" s="13"/>
      <c r="L56" s="13"/>
      <c r="M56" s="13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34">
        <f t="shared" si="3"/>
        <v>4</v>
      </c>
      <c r="AK56" s="132">
        <f t="shared" si="4"/>
        <v>4</v>
      </c>
    </row>
    <row r="57" spans="1:38" ht="18" customHeight="1">
      <c r="A57" s="4" t="s">
        <v>208</v>
      </c>
      <c r="B57" s="34">
        <v>1</v>
      </c>
      <c r="C57" s="34"/>
      <c r="D57" s="59"/>
      <c r="E57" s="13"/>
      <c r="F57" s="13"/>
      <c r="G57" s="13"/>
      <c r="H57" s="13"/>
      <c r="I57" s="13"/>
      <c r="J57" s="13"/>
      <c r="K57" s="13"/>
      <c r="L57" s="13"/>
      <c r="M57" s="13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34">
        <f t="shared" si="3"/>
        <v>1</v>
      </c>
      <c r="AK57" s="132">
        <f t="shared" si="4"/>
        <v>1</v>
      </c>
    </row>
    <row r="58" spans="1:38" ht="18" customHeight="1">
      <c r="A58" s="4" t="s">
        <v>207</v>
      </c>
      <c r="B58" s="34">
        <v>2</v>
      </c>
      <c r="C58" s="34"/>
      <c r="D58" s="59"/>
      <c r="E58" s="13"/>
      <c r="F58" s="13"/>
      <c r="G58" s="13"/>
      <c r="H58" s="13"/>
      <c r="I58" s="13"/>
      <c r="J58" s="13"/>
      <c r="K58" s="13"/>
      <c r="L58" s="13"/>
      <c r="M58" s="13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34">
        <f t="shared" si="3"/>
        <v>2</v>
      </c>
      <c r="AK58" s="132">
        <f t="shared" si="4"/>
        <v>2</v>
      </c>
    </row>
    <row r="59" spans="1:38" ht="18" customHeight="1">
      <c r="A59" s="4" t="s">
        <v>211</v>
      </c>
      <c r="B59" s="34">
        <v>1</v>
      </c>
      <c r="C59" s="34"/>
      <c r="D59" s="59"/>
      <c r="E59" s="13"/>
      <c r="F59" s="13"/>
      <c r="G59" s="13"/>
      <c r="H59" s="13"/>
      <c r="I59" s="13"/>
      <c r="J59" s="13"/>
      <c r="K59" s="13"/>
      <c r="L59" s="13"/>
      <c r="M59" s="13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34">
        <f t="shared" si="3"/>
        <v>1</v>
      </c>
      <c r="AK59" s="132">
        <f t="shared" si="4"/>
        <v>1</v>
      </c>
    </row>
    <row r="60" spans="1:38" ht="18" customHeight="1" thickBot="1">
      <c r="A60" s="40" t="s">
        <v>40</v>
      </c>
      <c r="B60" s="72">
        <v>9</v>
      </c>
      <c r="C60" s="72"/>
      <c r="D60" s="83"/>
      <c r="E60" s="16"/>
      <c r="F60" s="16"/>
      <c r="G60" s="16"/>
      <c r="H60" s="16"/>
      <c r="I60" s="16"/>
      <c r="J60" s="16"/>
      <c r="K60" s="16"/>
      <c r="L60" s="16"/>
      <c r="M60" s="16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40">
        <f t="shared" si="3"/>
        <v>9</v>
      </c>
      <c r="AK60" s="120">
        <f t="shared" si="4"/>
        <v>9</v>
      </c>
    </row>
    <row r="61" spans="1:38" ht="18" customHeight="1">
      <c r="A61" s="36" t="s">
        <v>206</v>
      </c>
      <c r="B61" s="135">
        <v>1</v>
      </c>
      <c r="C61" s="130"/>
      <c r="D61" s="71"/>
      <c r="E61" s="19"/>
      <c r="F61" s="19"/>
      <c r="G61" s="19"/>
      <c r="H61" s="19"/>
      <c r="I61" s="19"/>
      <c r="J61" s="19"/>
      <c r="K61" s="19"/>
      <c r="L61" s="19"/>
      <c r="M61" s="19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53">
        <f t="shared" si="3"/>
        <v>1</v>
      </c>
      <c r="AK61" s="119">
        <f t="shared" si="4"/>
        <v>1</v>
      </c>
    </row>
    <row r="62" spans="1:38" ht="18" customHeight="1">
      <c r="A62" s="37" t="s">
        <v>202</v>
      </c>
      <c r="B62" s="136">
        <v>5</v>
      </c>
      <c r="C62" s="131"/>
      <c r="D62" s="59"/>
      <c r="E62" s="13"/>
      <c r="F62" s="13"/>
      <c r="G62" s="13"/>
      <c r="H62" s="13"/>
      <c r="I62" s="13"/>
      <c r="J62" s="13"/>
      <c r="K62" s="13"/>
      <c r="L62" s="13"/>
      <c r="M62" s="13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34">
        <f t="shared" si="3"/>
        <v>5</v>
      </c>
      <c r="AK62" s="132">
        <f t="shared" si="4"/>
        <v>5</v>
      </c>
    </row>
    <row r="63" spans="1:38" ht="18" customHeight="1">
      <c r="A63" s="37" t="s">
        <v>205</v>
      </c>
      <c r="B63" s="136">
        <v>18</v>
      </c>
      <c r="C63" s="131"/>
      <c r="D63" s="59"/>
      <c r="E63" s="13"/>
      <c r="F63" s="13"/>
      <c r="G63" s="13"/>
      <c r="H63" s="13"/>
      <c r="I63" s="13"/>
      <c r="J63" s="13"/>
      <c r="K63" s="13"/>
      <c r="L63" s="13"/>
      <c r="M63" s="13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34">
        <f t="shared" si="3"/>
        <v>18</v>
      </c>
      <c r="AK63" s="132">
        <f t="shared" si="4"/>
        <v>18</v>
      </c>
    </row>
    <row r="64" spans="1:38" ht="18" customHeight="1">
      <c r="A64" s="37" t="s">
        <v>203</v>
      </c>
      <c r="B64" s="136">
        <v>6</v>
      </c>
      <c r="C64" s="131"/>
      <c r="D64" s="59"/>
      <c r="E64" s="13"/>
      <c r="F64" s="13"/>
      <c r="G64" s="13"/>
      <c r="H64" s="13"/>
      <c r="I64" s="13"/>
      <c r="J64" s="13"/>
      <c r="K64" s="13"/>
      <c r="L64" s="13"/>
      <c r="M64" s="13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34">
        <f t="shared" si="3"/>
        <v>6</v>
      </c>
      <c r="AK64" s="132">
        <f t="shared" si="4"/>
        <v>6</v>
      </c>
    </row>
    <row r="65" spans="1:37" ht="18" customHeight="1">
      <c r="A65" s="37" t="s">
        <v>204</v>
      </c>
      <c r="B65" s="136">
        <v>3</v>
      </c>
      <c r="C65" s="131"/>
      <c r="D65" s="59"/>
      <c r="E65" s="13"/>
      <c r="F65" s="13"/>
      <c r="G65" s="13"/>
      <c r="H65" s="13"/>
      <c r="I65" s="13"/>
      <c r="J65" s="13"/>
      <c r="K65" s="13"/>
      <c r="L65" s="13"/>
      <c r="M65" s="13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34">
        <f t="shared" si="3"/>
        <v>3</v>
      </c>
      <c r="AK65" s="132">
        <f t="shared" si="4"/>
        <v>3</v>
      </c>
    </row>
    <row r="66" spans="1:37" ht="18" customHeight="1" thickBot="1">
      <c r="A66" s="38" t="s">
        <v>43</v>
      </c>
      <c r="B66" s="137">
        <v>10</v>
      </c>
      <c r="C66" s="133"/>
      <c r="D66" s="57"/>
      <c r="E66" s="14"/>
      <c r="F66" s="14"/>
      <c r="G66" s="14"/>
      <c r="H66" s="14"/>
      <c r="I66" s="14"/>
      <c r="J66" s="14"/>
      <c r="K66" s="14"/>
      <c r="L66" s="14"/>
      <c r="M66" s="14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50">
        <f t="shared" si="3"/>
        <v>10</v>
      </c>
      <c r="AK66" s="120">
        <f t="shared" si="4"/>
        <v>10</v>
      </c>
    </row>
    <row r="67" spans="1:37" ht="18" customHeight="1">
      <c r="A67" s="15" t="s">
        <v>47</v>
      </c>
      <c r="B67" s="128">
        <v>1</v>
      </c>
      <c r="C67" s="128"/>
      <c r="D67" s="134"/>
      <c r="E67" s="11"/>
      <c r="F67" s="11"/>
      <c r="G67" s="11"/>
      <c r="H67" s="11"/>
      <c r="I67" s="11"/>
      <c r="J67" s="11"/>
      <c r="K67" s="11"/>
      <c r="L67" s="11"/>
      <c r="M67" s="11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78">
        <f t="shared" si="3"/>
        <v>1</v>
      </c>
      <c r="AK67" s="129">
        <f t="shared" si="4"/>
        <v>1</v>
      </c>
    </row>
    <row r="68" spans="1:37" ht="18" customHeight="1" thickBot="1">
      <c r="A68" s="5" t="s">
        <v>46</v>
      </c>
      <c r="B68" s="51">
        <v>1</v>
      </c>
      <c r="C68" s="51"/>
      <c r="D68" s="60"/>
      <c r="E68" s="14"/>
      <c r="F68" s="14"/>
      <c r="G68" s="14"/>
      <c r="H68" s="14"/>
      <c r="I68" s="14"/>
      <c r="J68" s="14"/>
      <c r="K68" s="14"/>
      <c r="L68" s="14"/>
      <c r="M68" s="14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50">
        <f t="shared" si="3"/>
        <v>1</v>
      </c>
      <c r="AK68" s="152">
        <f t="shared" si="4"/>
        <v>1</v>
      </c>
    </row>
    <row r="71" spans="1:37" ht="12.75" thickBot="1">
      <c r="AJ71" s="151"/>
    </row>
    <row r="72" spans="1:37" ht="21.75" thickBot="1">
      <c r="A72" s="3" t="s">
        <v>50</v>
      </c>
      <c r="B72" s="47" t="s">
        <v>0</v>
      </c>
      <c r="C72" s="47" t="s">
        <v>123</v>
      </c>
      <c r="D72" s="55" t="s">
        <v>124</v>
      </c>
      <c r="E72" s="9">
        <v>1</v>
      </c>
      <c r="F72" s="9">
        <v>2</v>
      </c>
      <c r="G72" s="9">
        <v>3</v>
      </c>
      <c r="H72" s="9">
        <v>4</v>
      </c>
      <c r="I72" s="9">
        <v>5</v>
      </c>
      <c r="J72" s="9">
        <v>6</v>
      </c>
      <c r="K72" s="9">
        <v>7</v>
      </c>
      <c r="L72" s="9">
        <v>8</v>
      </c>
      <c r="M72" s="9">
        <v>9</v>
      </c>
      <c r="N72" s="10">
        <v>10</v>
      </c>
      <c r="O72" s="10">
        <v>11</v>
      </c>
      <c r="P72" s="10">
        <v>12</v>
      </c>
      <c r="Q72" s="10">
        <v>13</v>
      </c>
      <c r="R72" s="10">
        <v>14</v>
      </c>
      <c r="S72" s="10">
        <v>15</v>
      </c>
      <c r="T72" s="10">
        <v>16</v>
      </c>
      <c r="U72" s="10">
        <v>17</v>
      </c>
      <c r="V72" s="10">
        <v>18</v>
      </c>
      <c r="W72" s="10">
        <v>19</v>
      </c>
      <c r="X72" s="10">
        <v>20</v>
      </c>
      <c r="Y72" s="10">
        <v>21</v>
      </c>
      <c r="Z72" s="10">
        <v>22</v>
      </c>
      <c r="AA72" s="10">
        <v>23</v>
      </c>
      <c r="AB72" s="10">
        <v>24</v>
      </c>
      <c r="AC72" s="10">
        <v>25</v>
      </c>
      <c r="AD72" s="10">
        <v>26</v>
      </c>
      <c r="AE72" s="10">
        <v>27</v>
      </c>
      <c r="AF72" s="10">
        <v>28</v>
      </c>
      <c r="AG72" s="10">
        <v>29</v>
      </c>
      <c r="AH72" s="10">
        <v>30</v>
      </c>
      <c r="AI72" s="10">
        <v>31</v>
      </c>
      <c r="AJ72" s="140" t="s">
        <v>25</v>
      </c>
      <c r="AK72" s="153" t="s">
        <v>125</v>
      </c>
    </row>
    <row r="73" spans="1:37" ht="20.100000000000001" customHeight="1" thickBot="1">
      <c r="A73" s="15" t="s">
        <v>51</v>
      </c>
      <c r="B73" s="48">
        <v>105</v>
      </c>
      <c r="C73" s="48"/>
      <c r="D73" s="48"/>
      <c r="E73" s="11"/>
      <c r="F73" s="11"/>
      <c r="G73" s="11">
        <v>2</v>
      </c>
      <c r="H73" s="11">
        <v>2</v>
      </c>
      <c r="I73" s="11">
        <v>2</v>
      </c>
      <c r="J73" s="11"/>
      <c r="K73" s="11">
        <v>12</v>
      </c>
      <c r="L73" s="11"/>
      <c r="M73" s="11">
        <v>2</v>
      </c>
      <c r="N73" s="12">
        <v>1</v>
      </c>
      <c r="O73" s="12">
        <v>7</v>
      </c>
      <c r="P73" s="12"/>
      <c r="Q73" s="12"/>
      <c r="R73" s="12">
        <v>9</v>
      </c>
      <c r="S73" s="12"/>
      <c r="T73" s="12"/>
      <c r="U73" s="12"/>
      <c r="V73" s="12">
        <v>1</v>
      </c>
      <c r="W73" s="12"/>
      <c r="X73" s="12"/>
      <c r="Y73" s="12">
        <v>1</v>
      </c>
      <c r="Z73" s="12"/>
      <c r="AA73" s="12"/>
      <c r="AB73" s="12"/>
      <c r="AC73" s="12"/>
      <c r="AD73" s="12"/>
      <c r="AE73" s="12"/>
      <c r="AF73" s="12">
        <v>1</v>
      </c>
      <c r="AG73" s="12">
        <v>2</v>
      </c>
      <c r="AH73" s="12"/>
      <c r="AI73" s="12"/>
      <c r="AJ73" s="79">
        <f t="shared" si="3"/>
        <v>63</v>
      </c>
      <c r="AK73" s="129">
        <f t="shared" si="4"/>
        <v>63</v>
      </c>
    </row>
    <row r="74" spans="1:37" ht="20.100000000000001" customHeight="1" thickBot="1">
      <c r="A74" s="4" t="s">
        <v>53</v>
      </c>
      <c r="B74" s="34">
        <v>163</v>
      </c>
      <c r="C74" s="34"/>
      <c r="D74" s="34"/>
      <c r="E74" s="13"/>
      <c r="F74" s="13"/>
      <c r="G74" s="13">
        <v>1</v>
      </c>
      <c r="H74" s="13"/>
      <c r="I74" s="13"/>
      <c r="J74" s="13"/>
      <c r="K74" s="13"/>
      <c r="L74" s="13"/>
      <c r="M74" s="13">
        <v>1</v>
      </c>
      <c r="N74" s="21"/>
      <c r="O74" s="21">
        <v>3</v>
      </c>
      <c r="P74" s="21"/>
      <c r="Q74" s="21"/>
      <c r="R74" s="21"/>
      <c r="S74" s="21"/>
      <c r="T74" s="21"/>
      <c r="U74" s="21">
        <v>1</v>
      </c>
      <c r="V74" s="21"/>
      <c r="W74" s="21"/>
      <c r="X74" s="21"/>
      <c r="Y74" s="21"/>
      <c r="Z74" s="21">
        <v>2</v>
      </c>
      <c r="AA74" s="21">
        <v>2</v>
      </c>
      <c r="AB74" s="21"/>
      <c r="AC74" s="21">
        <v>1</v>
      </c>
      <c r="AD74" s="21"/>
      <c r="AE74" s="21"/>
      <c r="AF74" s="21">
        <v>1</v>
      </c>
      <c r="AG74" s="21"/>
      <c r="AH74" s="21"/>
      <c r="AI74" s="21"/>
      <c r="AJ74" s="79">
        <f t="shared" ref="AJ74:AJ88" si="5">B74+C74-E74-F74-G74-H74-I74-J74-K74-L74-M74-N74-O74-P74-Q74-R74-S74-T74-U74-V74-W74-X74-Y74-Z74-AA74-AB74-AC74-AD74-AE74-AF74-AG74-AH74-AI74</f>
        <v>151</v>
      </c>
      <c r="AK74" s="80">
        <f t="shared" si="4"/>
        <v>151</v>
      </c>
    </row>
    <row r="75" spans="1:37" ht="20.100000000000001" customHeight="1" thickBot="1">
      <c r="A75" s="4" t="s">
        <v>54</v>
      </c>
      <c r="B75" s="34">
        <v>108</v>
      </c>
      <c r="C75" s="34"/>
      <c r="D75" s="34"/>
      <c r="E75" s="13"/>
      <c r="F75" s="13"/>
      <c r="G75" s="13">
        <v>3</v>
      </c>
      <c r="H75" s="13"/>
      <c r="I75" s="13"/>
      <c r="J75" s="13"/>
      <c r="K75" s="13"/>
      <c r="L75" s="13"/>
      <c r="M75" s="13"/>
      <c r="N75" s="21"/>
      <c r="O75" s="21"/>
      <c r="P75" s="21"/>
      <c r="Q75" s="21"/>
      <c r="R75" s="21"/>
      <c r="S75" s="21"/>
      <c r="T75" s="21">
        <v>1</v>
      </c>
      <c r="U75" s="21"/>
      <c r="V75" s="21"/>
      <c r="W75" s="21"/>
      <c r="X75" s="21"/>
      <c r="Y75" s="21"/>
      <c r="Z75" s="21"/>
      <c r="AA75" s="21"/>
      <c r="AB75" s="21">
        <v>1</v>
      </c>
      <c r="AC75" s="21">
        <v>1</v>
      </c>
      <c r="AD75" s="21"/>
      <c r="AE75" s="21"/>
      <c r="AF75" s="21"/>
      <c r="AG75" s="21"/>
      <c r="AH75" s="21"/>
      <c r="AI75" s="21"/>
      <c r="AJ75" s="79">
        <f t="shared" si="5"/>
        <v>102</v>
      </c>
      <c r="AK75" s="80">
        <f t="shared" si="4"/>
        <v>102</v>
      </c>
    </row>
    <row r="76" spans="1:37" ht="20.100000000000001" customHeight="1" thickBot="1">
      <c r="A76" s="4" t="s">
        <v>55</v>
      </c>
      <c r="B76" s="34">
        <v>50</v>
      </c>
      <c r="C76" s="34"/>
      <c r="D76" s="34"/>
      <c r="E76" s="13"/>
      <c r="F76" s="13"/>
      <c r="G76" s="13"/>
      <c r="H76" s="13">
        <v>2</v>
      </c>
      <c r="I76" s="13">
        <v>2</v>
      </c>
      <c r="J76" s="13"/>
      <c r="K76" s="13"/>
      <c r="L76" s="13">
        <v>1</v>
      </c>
      <c r="M76" s="13"/>
      <c r="N76" s="21"/>
      <c r="O76" s="21"/>
      <c r="P76" s="21"/>
      <c r="Q76" s="21"/>
      <c r="R76" s="21">
        <v>1</v>
      </c>
      <c r="S76" s="21"/>
      <c r="T76" s="21">
        <v>1</v>
      </c>
      <c r="U76" s="21"/>
      <c r="V76" s="21"/>
      <c r="W76" s="21"/>
      <c r="X76" s="21"/>
      <c r="Y76" s="21">
        <v>1</v>
      </c>
      <c r="Z76" s="21"/>
      <c r="AA76" s="21"/>
      <c r="AB76" s="21">
        <v>1</v>
      </c>
      <c r="AC76" s="21"/>
      <c r="AD76" s="21"/>
      <c r="AE76" s="21"/>
      <c r="AF76" s="21">
        <v>2</v>
      </c>
      <c r="AG76" s="21"/>
      <c r="AH76" s="21"/>
      <c r="AI76" s="21"/>
      <c r="AJ76" s="79">
        <f t="shared" si="5"/>
        <v>39</v>
      </c>
      <c r="AK76" s="80">
        <f t="shared" si="4"/>
        <v>39</v>
      </c>
    </row>
    <row r="77" spans="1:37" ht="20.25" customHeight="1" thickBot="1">
      <c r="A77" s="4" t="s">
        <v>56</v>
      </c>
      <c r="B77" s="34">
        <v>70</v>
      </c>
      <c r="C77" s="34"/>
      <c r="D77" s="34"/>
      <c r="E77" s="13"/>
      <c r="F77" s="13"/>
      <c r="G77" s="13"/>
      <c r="H77" s="13"/>
      <c r="I77" s="13"/>
      <c r="J77" s="13"/>
      <c r="K77" s="13"/>
      <c r="L77" s="13"/>
      <c r="M77" s="13"/>
      <c r="N77" s="21"/>
      <c r="O77" s="21"/>
      <c r="P77" s="21"/>
      <c r="Q77" s="21"/>
      <c r="R77" s="21"/>
      <c r="S77" s="21">
        <v>1</v>
      </c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79">
        <f t="shared" si="5"/>
        <v>69</v>
      </c>
      <c r="AK77" s="80">
        <f t="shared" si="4"/>
        <v>69</v>
      </c>
    </row>
    <row r="78" spans="1:37" ht="20.100000000000001" customHeight="1" thickBot="1">
      <c r="A78" s="4" t="s">
        <v>131</v>
      </c>
      <c r="B78" s="34">
        <v>50</v>
      </c>
      <c r="C78" s="34"/>
      <c r="D78" s="34"/>
      <c r="E78" s="13"/>
      <c r="F78" s="13"/>
      <c r="G78" s="13">
        <v>2</v>
      </c>
      <c r="H78" s="13"/>
      <c r="I78" s="13"/>
      <c r="J78" s="13"/>
      <c r="K78" s="13"/>
      <c r="L78" s="13"/>
      <c r="M78" s="13"/>
      <c r="N78" s="21"/>
      <c r="O78" s="21">
        <v>1</v>
      </c>
      <c r="P78" s="21"/>
      <c r="Q78" s="21"/>
      <c r="R78" s="21"/>
      <c r="S78" s="21">
        <v>1</v>
      </c>
      <c r="T78" s="21">
        <v>1</v>
      </c>
      <c r="U78" s="21"/>
      <c r="V78" s="21"/>
      <c r="W78" s="21"/>
      <c r="X78" s="21"/>
      <c r="Y78" s="21"/>
      <c r="Z78" s="21"/>
      <c r="AA78" s="21"/>
      <c r="AB78" s="21"/>
      <c r="AC78" s="21">
        <v>2</v>
      </c>
      <c r="AD78" s="21">
        <v>1</v>
      </c>
      <c r="AE78" s="21"/>
      <c r="AF78" s="21"/>
      <c r="AG78" s="21"/>
      <c r="AH78" s="21"/>
      <c r="AI78" s="21"/>
      <c r="AJ78" s="79">
        <f t="shared" si="5"/>
        <v>42</v>
      </c>
      <c r="AK78" s="80">
        <f t="shared" si="4"/>
        <v>42</v>
      </c>
    </row>
    <row r="79" spans="1:37" ht="20.100000000000001" customHeight="1" thickBot="1">
      <c r="A79" s="4" t="s">
        <v>59</v>
      </c>
      <c r="B79" s="34">
        <v>26</v>
      </c>
      <c r="C79" s="34"/>
      <c r="D79" s="34"/>
      <c r="E79" s="13"/>
      <c r="F79" s="13"/>
      <c r="G79" s="13"/>
      <c r="H79" s="13"/>
      <c r="I79" s="13"/>
      <c r="J79" s="13"/>
      <c r="K79" s="13"/>
      <c r="L79" s="13"/>
      <c r="M79" s="13"/>
      <c r="N79" s="21"/>
      <c r="O79" s="21"/>
      <c r="P79" s="21"/>
      <c r="Q79" s="21"/>
      <c r="R79" s="21"/>
      <c r="S79" s="21">
        <v>1</v>
      </c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79">
        <f t="shared" si="5"/>
        <v>25</v>
      </c>
      <c r="AK79" s="80">
        <f t="shared" si="4"/>
        <v>25</v>
      </c>
    </row>
    <row r="80" spans="1:37" ht="20.100000000000001" customHeight="1" thickBot="1">
      <c r="A80" s="4" t="s">
        <v>60</v>
      </c>
      <c r="B80" s="34">
        <v>6</v>
      </c>
      <c r="C80" s="34"/>
      <c r="D80" s="34"/>
      <c r="E80" s="13"/>
      <c r="F80" s="13"/>
      <c r="G80" s="13"/>
      <c r="H80" s="13"/>
      <c r="I80" s="13"/>
      <c r="J80" s="13"/>
      <c r="K80" s="13"/>
      <c r="L80" s="13"/>
      <c r="M80" s="13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79">
        <f t="shared" si="5"/>
        <v>6</v>
      </c>
      <c r="AK80" s="80">
        <f t="shared" si="4"/>
        <v>6</v>
      </c>
    </row>
    <row r="81" spans="1:37" ht="20.100000000000001" customHeight="1" thickBot="1">
      <c r="A81" s="4" t="s">
        <v>61</v>
      </c>
      <c r="B81" s="34">
        <v>3</v>
      </c>
      <c r="C81" s="34"/>
      <c r="D81" s="34"/>
      <c r="E81" s="13"/>
      <c r="F81" s="13"/>
      <c r="G81" s="13"/>
      <c r="H81" s="13"/>
      <c r="I81" s="13"/>
      <c r="J81" s="13"/>
      <c r="K81" s="13"/>
      <c r="L81" s="13"/>
      <c r="M81" s="13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79">
        <f t="shared" si="5"/>
        <v>3</v>
      </c>
      <c r="AK81" s="80">
        <f t="shared" si="4"/>
        <v>3</v>
      </c>
    </row>
    <row r="82" spans="1:37" ht="20.100000000000001" customHeight="1" thickBot="1">
      <c r="A82" s="35" t="s">
        <v>62</v>
      </c>
      <c r="B82" s="90">
        <v>4</v>
      </c>
      <c r="C82" s="90"/>
      <c r="D82" s="90"/>
      <c r="E82" s="92"/>
      <c r="F82" s="92"/>
      <c r="G82" s="92"/>
      <c r="H82" s="92"/>
      <c r="I82" s="92"/>
      <c r="J82" s="92"/>
      <c r="K82" s="92"/>
      <c r="L82" s="92"/>
      <c r="M82" s="92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122"/>
      <c r="AJ82" s="118">
        <f t="shared" si="5"/>
        <v>4</v>
      </c>
      <c r="AK82" s="80">
        <f t="shared" si="4"/>
        <v>4</v>
      </c>
    </row>
    <row r="83" spans="1:37" ht="20.100000000000001" customHeight="1" thickBot="1">
      <c r="A83" s="123"/>
      <c r="B83" s="124"/>
      <c r="C83" s="124"/>
      <c r="D83" s="124"/>
      <c r="E83" s="125"/>
      <c r="F83" s="125"/>
      <c r="G83" s="125"/>
      <c r="H83" s="125"/>
      <c r="I83" s="125"/>
      <c r="J83" s="125"/>
      <c r="K83" s="125"/>
      <c r="L83" s="125"/>
      <c r="M83" s="125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18"/>
      <c r="AK83" s="80"/>
    </row>
    <row r="84" spans="1:37" ht="20.100000000000001" customHeight="1" thickBot="1">
      <c r="A84" s="3" t="s">
        <v>196</v>
      </c>
      <c r="B84" s="47" t="s">
        <v>0</v>
      </c>
      <c r="C84" s="47"/>
      <c r="D84" s="47"/>
      <c r="E84" s="9"/>
      <c r="F84" s="9"/>
      <c r="G84" s="9"/>
      <c r="H84" s="9"/>
      <c r="I84" s="9"/>
      <c r="J84" s="9"/>
      <c r="K84" s="9"/>
      <c r="L84" s="9"/>
      <c r="M84" s="9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18"/>
      <c r="AK84" s="80">
        <f t="shared" si="4"/>
        <v>0</v>
      </c>
    </row>
    <row r="85" spans="1:37" ht="20.100000000000001" customHeight="1" thickBot="1">
      <c r="A85" s="15" t="s">
        <v>197</v>
      </c>
      <c r="B85" s="48">
        <v>1298</v>
      </c>
      <c r="C85" s="48"/>
      <c r="D85" s="48"/>
      <c r="E85" s="11"/>
      <c r="F85" s="11"/>
      <c r="G85" s="11"/>
      <c r="H85" s="11">
        <v>5</v>
      </c>
      <c r="I85" s="11"/>
      <c r="J85" s="11"/>
      <c r="K85" s="11"/>
      <c r="L85" s="11">
        <v>5</v>
      </c>
      <c r="M85" s="11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18">
        <f t="shared" si="5"/>
        <v>1288</v>
      </c>
      <c r="AK85" s="80">
        <f t="shared" si="4"/>
        <v>1288</v>
      </c>
    </row>
    <row r="86" spans="1:37" ht="20.100000000000001" customHeight="1" thickBot="1">
      <c r="A86" s="35" t="s">
        <v>198</v>
      </c>
      <c r="B86" s="90">
        <v>1519</v>
      </c>
      <c r="C86" s="90"/>
      <c r="D86" s="90"/>
      <c r="E86" s="92"/>
      <c r="F86" s="92"/>
      <c r="G86" s="92"/>
      <c r="H86" s="92"/>
      <c r="I86" s="92"/>
      <c r="J86" s="92"/>
      <c r="K86" s="92"/>
      <c r="L86" s="92">
        <v>13</v>
      </c>
      <c r="M86" s="92"/>
      <c r="N86" s="97"/>
      <c r="O86" s="97"/>
      <c r="P86" s="97"/>
      <c r="Q86" s="97"/>
      <c r="R86" s="97"/>
      <c r="S86" s="97"/>
      <c r="T86" s="97"/>
      <c r="U86" s="97"/>
      <c r="V86" s="97">
        <v>90</v>
      </c>
      <c r="W86" s="97">
        <v>2</v>
      </c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118">
        <f t="shared" si="5"/>
        <v>1414</v>
      </c>
      <c r="AK86" s="80">
        <f t="shared" si="4"/>
        <v>1414</v>
      </c>
    </row>
    <row r="87" spans="1:37" ht="20.100000000000001" customHeight="1" thickBot="1">
      <c r="A87" s="18" t="s">
        <v>199</v>
      </c>
      <c r="B87" s="53">
        <v>171</v>
      </c>
      <c r="C87" s="53"/>
      <c r="D87" s="53"/>
      <c r="E87" s="19"/>
      <c r="F87" s="19"/>
      <c r="G87" s="19"/>
      <c r="H87" s="19"/>
      <c r="I87" s="19"/>
      <c r="J87" s="19"/>
      <c r="K87" s="19"/>
      <c r="L87" s="19"/>
      <c r="M87" s="19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>
        <v>76</v>
      </c>
      <c r="AI87" s="20">
        <v>3</v>
      </c>
      <c r="AJ87" s="118">
        <f t="shared" si="5"/>
        <v>92</v>
      </c>
      <c r="AK87" s="80">
        <f t="shared" si="4"/>
        <v>92</v>
      </c>
    </row>
    <row r="88" spans="1:37" ht="20.100000000000001" customHeight="1" thickBot="1">
      <c r="A88" s="5" t="s">
        <v>200</v>
      </c>
      <c r="B88" s="50">
        <v>1000</v>
      </c>
      <c r="C88" s="50"/>
      <c r="D88" s="50"/>
      <c r="E88" s="14"/>
      <c r="F88" s="14"/>
      <c r="G88" s="14"/>
      <c r="H88" s="14"/>
      <c r="I88" s="14"/>
      <c r="J88" s="14"/>
      <c r="K88" s="14"/>
      <c r="L88" s="14"/>
      <c r="M88" s="14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77">
        <f t="shared" si="5"/>
        <v>1000</v>
      </c>
      <c r="AK88" s="80">
        <f t="shared" si="4"/>
        <v>1000</v>
      </c>
    </row>
    <row r="89" spans="1:37" ht="20.100000000000001" customHeight="1"/>
    <row r="90" spans="1:37" ht="20.100000000000001" customHeight="1"/>
    <row r="91" spans="1:37" ht="20.100000000000001" customHeight="1"/>
    <row r="92" spans="1:37" ht="20.100000000000001" customHeight="1"/>
    <row r="93" spans="1:37" ht="20.100000000000001" customHeight="1"/>
    <row r="94" spans="1:37" ht="20.100000000000001" customHeight="1"/>
    <row r="95" spans="1:37" ht="20.100000000000001" customHeight="1"/>
    <row r="96" spans="1:37" ht="14.25" customHeight="1" thickBot="1"/>
    <row r="97" spans="1:37" ht="21.75" thickBot="1">
      <c r="A97" s="3" t="s">
        <v>63</v>
      </c>
      <c r="B97" s="47" t="s">
        <v>0</v>
      </c>
      <c r="C97" s="47" t="s">
        <v>123</v>
      </c>
      <c r="D97" s="55" t="s">
        <v>124</v>
      </c>
      <c r="E97" s="9">
        <v>1</v>
      </c>
      <c r="F97" s="9">
        <v>2</v>
      </c>
      <c r="G97" s="9">
        <v>3</v>
      </c>
      <c r="H97" s="9">
        <v>4</v>
      </c>
      <c r="I97" s="9">
        <v>5</v>
      </c>
      <c r="J97" s="9">
        <v>6</v>
      </c>
      <c r="K97" s="9">
        <v>7</v>
      </c>
      <c r="L97" s="9">
        <v>8</v>
      </c>
      <c r="M97" s="9">
        <v>9</v>
      </c>
      <c r="N97" s="10">
        <v>10</v>
      </c>
      <c r="O97" s="10">
        <v>11</v>
      </c>
      <c r="P97" s="10">
        <v>12</v>
      </c>
      <c r="Q97" s="10">
        <v>13</v>
      </c>
      <c r="R97" s="10">
        <v>14</v>
      </c>
      <c r="S97" s="10">
        <v>15</v>
      </c>
      <c r="T97" s="10">
        <v>16</v>
      </c>
      <c r="U97" s="10">
        <v>17</v>
      </c>
      <c r="V97" s="10">
        <v>18</v>
      </c>
      <c r="W97" s="10">
        <v>19</v>
      </c>
      <c r="X97" s="10">
        <v>20</v>
      </c>
      <c r="Y97" s="10">
        <v>21</v>
      </c>
      <c r="Z97" s="10">
        <v>22</v>
      </c>
      <c r="AA97" s="10">
        <v>23</v>
      </c>
      <c r="AB97" s="10">
        <v>24</v>
      </c>
      <c r="AC97" s="10">
        <v>25</v>
      </c>
      <c r="AD97" s="10">
        <v>26</v>
      </c>
      <c r="AE97" s="10">
        <v>27</v>
      </c>
      <c r="AF97" s="10">
        <v>28</v>
      </c>
      <c r="AG97" s="10">
        <v>29</v>
      </c>
      <c r="AH97" s="10">
        <v>30</v>
      </c>
      <c r="AI97" s="10">
        <v>31</v>
      </c>
      <c r="AJ97" s="77" t="s">
        <v>25</v>
      </c>
      <c r="AK97" s="80" t="s">
        <v>125</v>
      </c>
    </row>
    <row r="98" spans="1:37" ht="20.100000000000001" customHeight="1" thickBot="1">
      <c r="A98" s="41" t="s">
        <v>176</v>
      </c>
      <c r="B98" s="48">
        <v>2645</v>
      </c>
      <c r="C98" s="48"/>
      <c r="D98" s="85"/>
      <c r="E98" s="11"/>
      <c r="F98" s="11"/>
      <c r="G98" s="11"/>
      <c r="H98" s="11"/>
      <c r="I98" s="11"/>
      <c r="J98" s="11"/>
      <c r="K98" s="11"/>
      <c r="L98" s="11"/>
      <c r="M98" s="11"/>
      <c r="N98" s="12">
        <v>20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79">
        <f t="shared" ref="AJ98:AJ113" si="6">B98+C98-E98-F98-G98-H98-I98-J98-K98-L98-M98-N98-O98-P98-Q98-R98-S98-T98-U98-V98-W98-X98-Y98-Z98-AA98-AB98-AC98-AD98-AE98-AF98-AG98-AH98-AI98</f>
        <v>2625</v>
      </c>
      <c r="AK98" s="80">
        <f t="shared" ref="AK98:AK113" si="7">D98+AJ98</f>
        <v>2625</v>
      </c>
    </row>
    <row r="99" spans="1:37" ht="20.100000000000001" customHeight="1" thickBot="1">
      <c r="A99" s="36" t="s">
        <v>171</v>
      </c>
      <c r="B99" s="49">
        <v>292</v>
      </c>
      <c r="C99" s="49"/>
      <c r="D99" s="49"/>
      <c r="E99" s="13"/>
      <c r="F99" s="13"/>
      <c r="G99" s="13"/>
      <c r="H99" s="13"/>
      <c r="I99" s="13"/>
      <c r="J99" s="13"/>
      <c r="K99" s="13"/>
      <c r="L99" s="13"/>
      <c r="M99" s="13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79">
        <f t="shared" si="6"/>
        <v>292</v>
      </c>
      <c r="AK99" s="80">
        <f t="shared" si="7"/>
        <v>292</v>
      </c>
    </row>
    <row r="100" spans="1:37" ht="20.100000000000001" customHeight="1" thickBot="1">
      <c r="A100" s="37" t="s">
        <v>172</v>
      </c>
      <c r="B100" s="49">
        <v>86</v>
      </c>
      <c r="C100" s="49"/>
      <c r="D100" s="49"/>
      <c r="E100" s="13"/>
      <c r="F100" s="13">
        <v>12</v>
      </c>
      <c r="G100" s="13"/>
      <c r="H100" s="13"/>
      <c r="I100" s="13"/>
      <c r="J100" s="13"/>
      <c r="K100" s="13">
        <v>20</v>
      </c>
      <c r="L100" s="13"/>
      <c r="M100" s="13"/>
      <c r="N100" s="21"/>
      <c r="O100" s="21">
        <v>8</v>
      </c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>
        <v>32</v>
      </c>
      <c r="AC100" s="21"/>
      <c r="AD100" s="21"/>
      <c r="AE100" s="21"/>
      <c r="AF100" s="21"/>
      <c r="AG100" s="21"/>
      <c r="AH100" s="21"/>
      <c r="AI100" s="21"/>
      <c r="AJ100" s="79">
        <f t="shared" si="6"/>
        <v>14</v>
      </c>
      <c r="AK100" s="80">
        <f t="shared" si="7"/>
        <v>14</v>
      </c>
    </row>
    <row r="101" spans="1:37" ht="20.100000000000001" customHeight="1" thickBot="1">
      <c r="A101" s="82" t="s">
        <v>173</v>
      </c>
      <c r="B101" s="49">
        <v>1344</v>
      </c>
      <c r="C101" s="49"/>
      <c r="D101" s="49"/>
      <c r="E101" s="13"/>
      <c r="F101" s="13">
        <v>64</v>
      </c>
      <c r="G101" s="13"/>
      <c r="H101" s="13"/>
      <c r="I101" s="13">
        <v>32</v>
      </c>
      <c r="J101" s="13"/>
      <c r="K101" s="13">
        <v>8</v>
      </c>
      <c r="L101" s="13"/>
      <c r="M101" s="13"/>
      <c r="N101" s="21"/>
      <c r="O101" s="21">
        <v>56</v>
      </c>
      <c r="P101" s="21"/>
      <c r="Q101" s="21"/>
      <c r="R101" s="21"/>
      <c r="S101" s="21"/>
      <c r="T101" s="21"/>
      <c r="U101" s="21">
        <v>44</v>
      </c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79">
        <f t="shared" si="6"/>
        <v>1140</v>
      </c>
      <c r="AK101" s="80">
        <f t="shared" si="7"/>
        <v>1140</v>
      </c>
    </row>
    <row r="102" spans="1:37" ht="20.100000000000001" customHeight="1" thickBot="1">
      <c r="A102" s="21" t="s">
        <v>174</v>
      </c>
      <c r="B102" s="34">
        <v>10</v>
      </c>
      <c r="C102" s="49"/>
      <c r="D102" s="49"/>
      <c r="E102" s="13"/>
      <c r="F102" s="13"/>
      <c r="G102" s="13"/>
      <c r="H102" s="13"/>
      <c r="I102" s="13"/>
      <c r="J102" s="13"/>
      <c r="K102" s="13"/>
      <c r="L102" s="13"/>
      <c r="M102" s="13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79">
        <f t="shared" si="6"/>
        <v>10</v>
      </c>
      <c r="AK102" s="80">
        <f t="shared" si="7"/>
        <v>10</v>
      </c>
    </row>
    <row r="103" spans="1:37" ht="20.100000000000001" customHeight="1" thickBot="1">
      <c r="A103" s="97" t="s">
        <v>175</v>
      </c>
      <c r="B103" s="34">
        <v>1462</v>
      </c>
      <c r="C103" s="34"/>
      <c r="D103" s="34"/>
      <c r="E103" s="13"/>
      <c r="F103" s="13"/>
      <c r="G103" s="13"/>
      <c r="H103" s="13"/>
      <c r="I103" s="13"/>
      <c r="J103" s="13"/>
      <c r="K103" s="13"/>
      <c r="L103" s="13"/>
      <c r="M103" s="13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79">
        <f t="shared" si="6"/>
        <v>1462</v>
      </c>
      <c r="AK103" s="80">
        <f t="shared" si="7"/>
        <v>1462</v>
      </c>
    </row>
    <row r="104" spans="1:37" ht="20.100000000000001" customHeight="1" thickBot="1">
      <c r="A104" s="36" t="s">
        <v>177</v>
      </c>
      <c r="B104" s="49">
        <v>1900</v>
      </c>
      <c r="C104" s="49"/>
      <c r="D104" s="49"/>
      <c r="E104" s="13"/>
      <c r="F104" s="13"/>
      <c r="G104" s="13"/>
      <c r="H104" s="13"/>
      <c r="I104" s="13"/>
      <c r="J104" s="13"/>
      <c r="K104" s="13"/>
      <c r="L104" s="13"/>
      <c r="M104" s="13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79">
        <f t="shared" si="6"/>
        <v>1900</v>
      </c>
      <c r="AK104" s="80">
        <f t="shared" si="7"/>
        <v>1900</v>
      </c>
    </row>
    <row r="105" spans="1:37" ht="20.100000000000001" customHeight="1" thickBot="1">
      <c r="A105" s="37" t="s">
        <v>178</v>
      </c>
      <c r="B105" s="49">
        <v>2640</v>
      </c>
      <c r="C105" s="49"/>
      <c r="D105" s="49"/>
      <c r="E105" s="13"/>
      <c r="F105" s="13"/>
      <c r="G105" s="13"/>
      <c r="H105" s="13"/>
      <c r="I105" s="13"/>
      <c r="J105" s="13"/>
      <c r="K105" s="13"/>
      <c r="L105" s="13"/>
      <c r="M105" s="13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79">
        <f t="shared" si="6"/>
        <v>2640</v>
      </c>
      <c r="AK105" s="80">
        <f t="shared" si="7"/>
        <v>2640</v>
      </c>
    </row>
    <row r="106" spans="1:37" ht="20.100000000000001" customHeight="1" thickBot="1">
      <c r="A106" s="37" t="s">
        <v>179</v>
      </c>
      <c r="B106" s="49">
        <v>480</v>
      </c>
      <c r="C106" s="49"/>
      <c r="D106" s="49"/>
      <c r="E106" s="13"/>
      <c r="F106" s="13"/>
      <c r="G106" s="13"/>
      <c r="H106" s="13"/>
      <c r="I106" s="13"/>
      <c r="J106" s="13"/>
      <c r="K106" s="13"/>
      <c r="L106" s="13"/>
      <c r="M106" s="13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79">
        <f t="shared" si="6"/>
        <v>480</v>
      </c>
      <c r="AK106" s="80">
        <f t="shared" si="7"/>
        <v>480</v>
      </c>
    </row>
    <row r="107" spans="1:37" ht="20.100000000000001" customHeight="1" thickBot="1">
      <c r="A107" s="37" t="s">
        <v>180</v>
      </c>
      <c r="B107" s="49">
        <v>3000</v>
      </c>
      <c r="C107" s="49"/>
      <c r="D107" s="49"/>
      <c r="E107" s="13"/>
      <c r="F107" s="13"/>
      <c r="G107" s="13"/>
      <c r="H107" s="13"/>
      <c r="I107" s="13"/>
      <c r="J107" s="13"/>
      <c r="K107" s="13"/>
      <c r="L107" s="13"/>
      <c r="M107" s="13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79">
        <f t="shared" si="6"/>
        <v>3000</v>
      </c>
      <c r="AK107" s="80">
        <f t="shared" si="7"/>
        <v>3000</v>
      </c>
    </row>
    <row r="108" spans="1:37" ht="20.100000000000001" customHeight="1" thickBot="1">
      <c r="A108" s="37" t="s">
        <v>181</v>
      </c>
      <c r="B108" s="49">
        <v>250</v>
      </c>
      <c r="C108" s="49"/>
      <c r="D108" s="49"/>
      <c r="E108" s="13"/>
      <c r="F108" s="13"/>
      <c r="G108" s="13"/>
      <c r="H108" s="13"/>
      <c r="I108" s="13"/>
      <c r="J108" s="13"/>
      <c r="K108" s="13"/>
      <c r="L108" s="13"/>
      <c r="M108" s="13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79">
        <f t="shared" si="6"/>
        <v>250</v>
      </c>
      <c r="AK108" s="80">
        <f t="shared" si="7"/>
        <v>250</v>
      </c>
    </row>
    <row r="109" spans="1:37" ht="20.100000000000001" customHeight="1" thickBot="1">
      <c r="A109" s="37" t="s">
        <v>240</v>
      </c>
      <c r="B109" s="49">
        <v>40</v>
      </c>
      <c r="C109" s="49"/>
      <c r="D109" s="49"/>
      <c r="E109" s="13"/>
      <c r="F109" s="13"/>
      <c r="G109" s="13"/>
      <c r="H109" s="13"/>
      <c r="I109" s="13"/>
      <c r="J109" s="13"/>
      <c r="K109" s="13"/>
      <c r="L109" s="13"/>
      <c r="M109" s="13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79">
        <f t="shared" si="6"/>
        <v>40</v>
      </c>
      <c r="AK109" s="80">
        <f t="shared" si="7"/>
        <v>40</v>
      </c>
    </row>
    <row r="110" spans="1:37" ht="20.100000000000001" customHeight="1" thickBot="1">
      <c r="A110" s="37" t="s">
        <v>182</v>
      </c>
      <c r="B110" s="49">
        <v>351</v>
      </c>
      <c r="C110" s="49"/>
      <c r="D110" s="49"/>
      <c r="E110" s="13"/>
      <c r="F110" s="13"/>
      <c r="G110" s="13"/>
      <c r="H110" s="13"/>
      <c r="I110" s="13"/>
      <c r="J110" s="13"/>
      <c r="K110" s="13"/>
      <c r="L110" s="13"/>
      <c r="M110" s="13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79">
        <f t="shared" si="6"/>
        <v>351</v>
      </c>
      <c r="AK110" s="80">
        <f t="shared" si="7"/>
        <v>351</v>
      </c>
    </row>
    <row r="111" spans="1:37" ht="20.100000000000001" customHeight="1" thickBot="1">
      <c r="A111" s="37" t="s">
        <v>183</v>
      </c>
      <c r="B111" s="49">
        <v>696</v>
      </c>
      <c r="C111" s="49"/>
      <c r="D111" s="49"/>
      <c r="E111" s="13"/>
      <c r="F111" s="13"/>
      <c r="G111" s="13"/>
      <c r="H111" s="13"/>
      <c r="I111" s="13"/>
      <c r="J111" s="13"/>
      <c r="K111" s="13"/>
      <c r="L111" s="13"/>
      <c r="M111" s="13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79">
        <f t="shared" si="6"/>
        <v>696</v>
      </c>
      <c r="AK111" s="80">
        <f t="shared" si="7"/>
        <v>696</v>
      </c>
    </row>
    <row r="112" spans="1:37" ht="20.100000000000001" customHeight="1" thickBot="1">
      <c r="A112" s="111" t="s">
        <v>185</v>
      </c>
      <c r="B112" s="34">
        <v>60</v>
      </c>
      <c r="C112" s="49"/>
      <c r="D112" s="49"/>
      <c r="E112" s="13"/>
      <c r="F112" s="13"/>
      <c r="G112" s="13"/>
      <c r="H112" s="13"/>
      <c r="I112" s="13"/>
      <c r="J112" s="13"/>
      <c r="K112" s="13"/>
      <c r="L112" s="13"/>
      <c r="M112" s="13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79">
        <f t="shared" si="6"/>
        <v>60</v>
      </c>
      <c r="AK112" s="80">
        <f t="shared" si="7"/>
        <v>60</v>
      </c>
    </row>
    <row r="113" spans="1:37" ht="20.100000000000001" customHeight="1" thickBot="1">
      <c r="A113" s="15" t="s">
        <v>184</v>
      </c>
      <c r="B113" s="52">
        <v>36</v>
      </c>
      <c r="C113" s="50"/>
      <c r="D113" s="50"/>
      <c r="E113" s="14"/>
      <c r="F113" s="14"/>
      <c r="G113" s="14"/>
      <c r="H113" s="14"/>
      <c r="I113" s="14"/>
      <c r="J113" s="14"/>
      <c r="K113" s="14"/>
      <c r="L113" s="14"/>
      <c r="M113" s="14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79">
        <f t="shared" si="6"/>
        <v>36</v>
      </c>
      <c r="AK113" s="80">
        <f t="shared" si="7"/>
        <v>36</v>
      </c>
    </row>
    <row r="114" spans="1:37" ht="20.100000000000001" customHeight="1"/>
    <row r="115" spans="1:37" ht="20.100000000000001" customHeight="1"/>
    <row r="116" spans="1:37" ht="20.100000000000001" customHeight="1"/>
    <row r="117" spans="1:37" ht="20.100000000000001" customHeight="1"/>
    <row r="118" spans="1:37" ht="20.100000000000001" customHeight="1"/>
    <row r="119" spans="1:37" ht="20.100000000000001" customHeight="1"/>
    <row r="120" spans="1:37" ht="21.75" customHeight="1"/>
    <row r="121" spans="1:37" ht="20.100000000000001" customHeight="1"/>
    <row r="122" spans="1:37" ht="20.100000000000001" customHeight="1"/>
    <row r="125" spans="1:37" ht="12.75" thickBot="1"/>
    <row r="126" spans="1:37" ht="21.75" thickBot="1">
      <c r="A126" s="42" t="s">
        <v>75</v>
      </c>
      <c r="B126" s="53" t="s">
        <v>0</v>
      </c>
      <c r="C126" s="53" t="s">
        <v>123</v>
      </c>
      <c r="D126" s="55" t="s">
        <v>124</v>
      </c>
      <c r="E126" s="19">
        <v>1</v>
      </c>
      <c r="F126" s="19">
        <v>2</v>
      </c>
      <c r="G126" s="19">
        <v>3</v>
      </c>
      <c r="H126" s="19">
        <v>4</v>
      </c>
      <c r="I126" s="19">
        <v>5</v>
      </c>
      <c r="J126" s="19">
        <v>6</v>
      </c>
      <c r="K126" s="19">
        <v>7</v>
      </c>
      <c r="L126" s="19">
        <v>8</v>
      </c>
      <c r="M126" s="19">
        <v>9</v>
      </c>
      <c r="N126" s="20">
        <v>10</v>
      </c>
      <c r="O126" s="20">
        <v>11</v>
      </c>
      <c r="P126" s="20">
        <v>12</v>
      </c>
      <c r="Q126" s="20">
        <v>13</v>
      </c>
      <c r="R126" s="20">
        <v>14</v>
      </c>
      <c r="S126" s="20">
        <v>15</v>
      </c>
      <c r="T126" s="20">
        <v>16</v>
      </c>
      <c r="U126" s="20">
        <v>17</v>
      </c>
      <c r="V126" s="20">
        <v>18</v>
      </c>
      <c r="W126" s="20">
        <v>19</v>
      </c>
      <c r="X126" s="20">
        <v>20</v>
      </c>
      <c r="Y126" s="20">
        <v>21</v>
      </c>
      <c r="Z126" s="20">
        <v>22</v>
      </c>
      <c r="AA126" s="20">
        <v>23</v>
      </c>
      <c r="AB126" s="20">
        <v>24</v>
      </c>
      <c r="AC126" s="20">
        <v>25</v>
      </c>
      <c r="AD126" s="20">
        <v>26</v>
      </c>
      <c r="AE126" s="20">
        <v>27</v>
      </c>
      <c r="AF126" s="20">
        <v>28</v>
      </c>
      <c r="AG126" s="20">
        <v>29</v>
      </c>
      <c r="AH126" s="20">
        <v>30</v>
      </c>
      <c r="AI126" s="20">
        <v>31</v>
      </c>
      <c r="AJ126" s="79" t="s">
        <v>25</v>
      </c>
      <c r="AK126" s="80" t="s">
        <v>125</v>
      </c>
    </row>
    <row r="127" spans="1:37" ht="18" customHeight="1" thickBot="1">
      <c r="A127" s="45" t="s">
        <v>186</v>
      </c>
      <c r="B127" s="49">
        <v>8</v>
      </c>
      <c r="C127" s="49"/>
      <c r="D127" s="49"/>
      <c r="E127" s="13"/>
      <c r="F127" s="13">
        <v>1</v>
      </c>
      <c r="G127" s="13"/>
      <c r="H127" s="13"/>
      <c r="I127" s="13"/>
      <c r="J127" s="13"/>
      <c r="K127" s="13"/>
      <c r="L127" s="13"/>
      <c r="M127" s="13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79">
        <f t="shared" ref="AJ127:AJ136" si="8">B127+C127-E127-F127-G127-H127-I127-J127-K127-L127-M127-N127-O127-P127-Q127-R127-S127-T127-U127-V127-W127-X127-Y127-Z127-AA127-AB127-AC127-AD127-AE127-AF127-AG127-AH127-AI127</f>
        <v>7</v>
      </c>
      <c r="AK127" s="80">
        <f t="shared" ref="AK127:AK132" si="9">D127+AJ127</f>
        <v>7</v>
      </c>
    </row>
    <row r="128" spans="1:37" ht="18" customHeight="1" thickBot="1">
      <c r="A128" s="43" t="s">
        <v>187</v>
      </c>
      <c r="B128" s="34">
        <v>2</v>
      </c>
      <c r="C128" s="34"/>
      <c r="D128" s="34"/>
      <c r="E128" s="13"/>
      <c r="F128" s="13"/>
      <c r="G128" s="13"/>
      <c r="H128" s="13"/>
      <c r="I128" s="13"/>
      <c r="J128" s="13"/>
      <c r="K128" s="13"/>
      <c r="L128" s="13"/>
      <c r="M128" s="13"/>
      <c r="N128" s="21"/>
      <c r="O128" s="21"/>
      <c r="P128" s="21"/>
      <c r="Q128" s="21"/>
      <c r="R128" s="21"/>
      <c r="S128" s="21"/>
      <c r="T128" s="21"/>
      <c r="U128" s="21"/>
      <c r="V128" s="21"/>
      <c r="W128" s="21">
        <v>1</v>
      </c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79">
        <f t="shared" si="8"/>
        <v>1</v>
      </c>
      <c r="AK128" s="80">
        <f t="shared" si="9"/>
        <v>1</v>
      </c>
    </row>
    <row r="129" spans="1:48" ht="18" customHeight="1" thickBot="1">
      <c r="A129" s="23" t="s">
        <v>188</v>
      </c>
      <c r="B129" s="34">
        <v>5</v>
      </c>
      <c r="C129" s="34"/>
      <c r="D129" s="34"/>
      <c r="E129" s="13"/>
      <c r="F129" s="13"/>
      <c r="G129" s="13"/>
      <c r="H129" s="13"/>
      <c r="I129" s="13"/>
      <c r="J129" s="13"/>
      <c r="K129" s="13"/>
      <c r="L129" s="13"/>
      <c r="M129" s="13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79">
        <f t="shared" si="8"/>
        <v>5</v>
      </c>
      <c r="AK129" s="80">
        <f t="shared" si="9"/>
        <v>5</v>
      </c>
    </row>
    <row r="130" spans="1:48" ht="18" customHeight="1" thickBot="1">
      <c r="A130" s="23" t="s">
        <v>189</v>
      </c>
      <c r="B130" s="34">
        <v>5</v>
      </c>
      <c r="C130" s="34"/>
      <c r="D130" s="34"/>
      <c r="E130" s="13"/>
      <c r="F130" s="13"/>
      <c r="G130" s="13"/>
      <c r="H130" s="13"/>
      <c r="I130" s="13"/>
      <c r="J130" s="13"/>
      <c r="K130" s="13"/>
      <c r="L130" s="13"/>
      <c r="M130" s="13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79">
        <f t="shared" si="8"/>
        <v>5</v>
      </c>
      <c r="AK130" s="80">
        <v>5</v>
      </c>
    </row>
    <row r="131" spans="1:48" ht="18" customHeight="1" thickBot="1">
      <c r="A131" s="23" t="s">
        <v>190</v>
      </c>
      <c r="B131" s="34">
        <v>4</v>
      </c>
      <c r="C131" s="34"/>
      <c r="D131" s="34"/>
      <c r="E131" s="13"/>
      <c r="F131" s="13"/>
      <c r="G131" s="13"/>
      <c r="H131" s="13"/>
      <c r="I131" s="13"/>
      <c r="J131" s="13"/>
      <c r="K131" s="13"/>
      <c r="L131" s="13"/>
      <c r="M131" s="13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79">
        <f t="shared" si="8"/>
        <v>4</v>
      </c>
      <c r="AK131" s="80">
        <f t="shared" si="9"/>
        <v>4</v>
      </c>
    </row>
    <row r="132" spans="1:48" ht="18" customHeight="1" thickBot="1">
      <c r="A132" s="112" t="s">
        <v>191</v>
      </c>
      <c r="B132" s="34">
        <v>4</v>
      </c>
      <c r="C132" s="34"/>
      <c r="D132" s="34"/>
      <c r="E132" s="13"/>
      <c r="F132" s="13"/>
      <c r="G132" s="13"/>
      <c r="H132" s="13"/>
      <c r="I132" s="13"/>
      <c r="J132" s="13"/>
      <c r="K132" s="13"/>
      <c r="L132" s="13"/>
      <c r="M132" s="13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79">
        <f t="shared" si="8"/>
        <v>4</v>
      </c>
      <c r="AK132" s="80">
        <f t="shared" si="9"/>
        <v>4</v>
      </c>
    </row>
    <row r="133" spans="1:48" ht="18" customHeight="1" thickBot="1">
      <c r="A133" s="44" t="s">
        <v>192</v>
      </c>
      <c r="B133" s="49">
        <v>33</v>
      </c>
      <c r="C133" s="34"/>
      <c r="D133" s="34"/>
      <c r="E133" s="13"/>
      <c r="F133" s="13"/>
      <c r="G133" s="13"/>
      <c r="H133" s="13"/>
      <c r="I133" s="13"/>
      <c r="J133" s="13"/>
      <c r="K133" s="13"/>
      <c r="L133" s="13"/>
      <c r="M133" s="13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79">
        <f t="shared" si="8"/>
        <v>33</v>
      </c>
      <c r="AK133" s="80">
        <v>33</v>
      </c>
    </row>
    <row r="134" spans="1:48" ht="18" customHeight="1" thickBot="1">
      <c r="A134" s="113" t="s">
        <v>193</v>
      </c>
      <c r="B134" s="49">
        <v>17</v>
      </c>
      <c r="C134" s="34"/>
      <c r="D134" s="34"/>
      <c r="E134" s="13"/>
      <c r="F134" s="13"/>
      <c r="G134" s="13"/>
      <c r="H134" s="13"/>
      <c r="I134" s="13"/>
      <c r="J134" s="13"/>
      <c r="K134" s="13"/>
      <c r="L134" s="13"/>
      <c r="M134" s="13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79">
        <f t="shared" si="8"/>
        <v>17</v>
      </c>
      <c r="AK134" s="80">
        <v>17</v>
      </c>
    </row>
    <row r="135" spans="1:48" ht="18" customHeight="1" thickBot="1">
      <c r="A135" s="114" t="s">
        <v>194</v>
      </c>
      <c r="B135" s="49">
        <v>27</v>
      </c>
      <c r="C135" s="34"/>
      <c r="D135" s="34"/>
      <c r="E135" s="13"/>
      <c r="F135" s="13"/>
      <c r="G135" s="13"/>
      <c r="H135" s="13"/>
      <c r="I135" s="13"/>
      <c r="J135" s="13"/>
      <c r="K135" s="13"/>
      <c r="L135" s="13"/>
      <c r="M135" s="13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79">
        <f t="shared" si="8"/>
        <v>27</v>
      </c>
      <c r="AK135" s="80">
        <v>27</v>
      </c>
    </row>
    <row r="136" spans="1:48" ht="18" customHeight="1" thickBot="1">
      <c r="A136" s="115" t="s">
        <v>195</v>
      </c>
      <c r="B136" s="51">
        <v>4</v>
      </c>
      <c r="C136" s="50"/>
      <c r="D136" s="50"/>
      <c r="E136" s="14"/>
      <c r="F136" s="14"/>
      <c r="G136" s="14"/>
      <c r="H136" s="14"/>
      <c r="I136" s="14"/>
      <c r="J136" s="14"/>
      <c r="K136" s="14"/>
      <c r="L136" s="14"/>
      <c r="M136" s="14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79">
        <f t="shared" si="8"/>
        <v>4</v>
      </c>
      <c r="AK136" s="80">
        <v>4</v>
      </c>
    </row>
    <row r="137" spans="1:48" ht="12.75" thickBot="1"/>
    <row r="138" spans="1:48" ht="24" thickBot="1">
      <c r="A138" s="26" t="s">
        <v>86</v>
      </c>
      <c r="B138" s="53" t="s">
        <v>0</v>
      </c>
      <c r="C138" s="53" t="s">
        <v>123</v>
      </c>
      <c r="D138" s="55" t="s">
        <v>124</v>
      </c>
      <c r="E138" s="19">
        <v>1</v>
      </c>
      <c r="F138" s="19">
        <v>2</v>
      </c>
      <c r="G138" s="19">
        <v>3</v>
      </c>
      <c r="H138" s="19">
        <v>4</v>
      </c>
      <c r="I138" s="19">
        <v>5</v>
      </c>
      <c r="J138" s="19">
        <v>6</v>
      </c>
      <c r="K138" s="19">
        <v>7</v>
      </c>
      <c r="L138" s="19">
        <v>8</v>
      </c>
      <c r="M138" s="19">
        <v>9</v>
      </c>
      <c r="N138" s="20">
        <v>10</v>
      </c>
      <c r="O138" s="20">
        <v>11</v>
      </c>
      <c r="P138" s="20">
        <v>12</v>
      </c>
      <c r="Q138" s="20">
        <v>13</v>
      </c>
      <c r="R138" s="20">
        <v>14</v>
      </c>
      <c r="S138" s="20">
        <v>15</v>
      </c>
      <c r="T138" s="20">
        <v>16</v>
      </c>
      <c r="U138" s="20">
        <v>17</v>
      </c>
      <c r="V138" s="20">
        <v>18</v>
      </c>
      <c r="W138" s="20">
        <v>19</v>
      </c>
      <c r="X138" s="20">
        <v>20</v>
      </c>
      <c r="Y138" s="20">
        <v>21</v>
      </c>
      <c r="Z138" s="20">
        <v>22</v>
      </c>
      <c r="AA138" s="20">
        <v>23</v>
      </c>
      <c r="AB138" s="20">
        <v>24</v>
      </c>
      <c r="AC138" s="20">
        <v>25</v>
      </c>
      <c r="AD138" s="20">
        <v>26</v>
      </c>
      <c r="AE138" s="20">
        <v>27</v>
      </c>
      <c r="AF138" s="20">
        <v>28</v>
      </c>
      <c r="AG138" s="20">
        <v>29</v>
      </c>
      <c r="AH138" s="20">
        <v>30</v>
      </c>
      <c r="AI138" s="20">
        <v>31</v>
      </c>
      <c r="AJ138" s="79" t="s">
        <v>25</v>
      </c>
      <c r="AK138" s="80" t="s">
        <v>125</v>
      </c>
      <c r="AS138" s="424"/>
      <c r="AT138" s="424"/>
      <c r="AU138" s="424"/>
      <c r="AV138" s="424"/>
    </row>
    <row r="139" spans="1:48" ht="18" customHeight="1" thickBot="1">
      <c r="A139" s="4" t="s">
        <v>87</v>
      </c>
      <c r="B139" s="34">
        <v>2</v>
      </c>
      <c r="C139" s="34">
        <v>20</v>
      </c>
      <c r="D139" s="34"/>
      <c r="E139" s="13"/>
      <c r="F139" s="13"/>
      <c r="G139" s="13"/>
      <c r="H139" s="13"/>
      <c r="I139" s="13"/>
      <c r="J139" s="13"/>
      <c r="K139" s="13">
        <v>1</v>
      </c>
      <c r="L139" s="13"/>
      <c r="M139" s="13"/>
      <c r="N139" s="21"/>
      <c r="O139" s="21">
        <v>1</v>
      </c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79">
        <f t="shared" ref="AJ139:AJ144" si="10">B139+C139-E139-F139-G139-H139-I139-J139-K139-L139-M139-N139-O139-P139-Q139-R139-S139-T139-U139-V139-W139-X139-Y139-Z139-AA139-AB139-AC139-AD139-AE139-AF139-AG139-AH139-AI139</f>
        <v>20</v>
      </c>
      <c r="AK139" s="80">
        <f t="shared" ref="AK139:AK144" si="11">D139+AJ139</f>
        <v>20</v>
      </c>
      <c r="AS139" s="430"/>
    </row>
    <row r="140" spans="1:48" ht="18" customHeight="1" thickBot="1">
      <c r="A140" s="4" t="s">
        <v>159</v>
      </c>
      <c r="B140" s="34">
        <v>3</v>
      </c>
      <c r="C140" s="34">
        <v>20</v>
      </c>
      <c r="D140" s="34"/>
      <c r="E140" s="13"/>
      <c r="F140" s="13">
        <v>1</v>
      </c>
      <c r="G140" s="13"/>
      <c r="H140" s="13"/>
      <c r="I140" s="13"/>
      <c r="J140" s="13"/>
      <c r="K140" s="13"/>
      <c r="L140" s="13"/>
      <c r="M140" s="13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79">
        <f t="shared" si="10"/>
        <v>22</v>
      </c>
      <c r="AK140" s="80">
        <f t="shared" si="11"/>
        <v>22</v>
      </c>
      <c r="AS140" s="430"/>
    </row>
    <row r="141" spans="1:48" ht="18" customHeight="1" thickBot="1">
      <c r="A141" s="4" t="s">
        <v>160</v>
      </c>
      <c r="B141" s="34">
        <v>3</v>
      </c>
      <c r="C141" s="34"/>
      <c r="D141" s="34"/>
      <c r="E141" s="13"/>
      <c r="F141" s="13"/>
      <c r="G141" s="13"/>
      <c r="H141" s="13"/>
      <c r="I141" s="13"/>
      <c r="J141" s="13"/>
      <c r="K141" s="13"/>
      <c r="L141" s="13"/>
      <c r="M141" s="13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79">
        <f t="shared" si="10"/>
        <v>3</v>
      </c>
      <c r="AK141" s="80">
        <f t="shared" si="11"/>
        <v>3</v>
      </c>
      <c r="AS141" s="148"/>
    </row>
    <row r="142" spans="1:48" ht="18" customHeight="1" thickBot="1">
      <c r="A142" s="4" t="s">
        <v>89</v>
      </c>
      <c r="B142" s="34">
        <v>7</v>
      </c>
      <c r="C142" s="34"/>
      <c r="D142" s="34"/>
      <c r="E142" s="13"/>
      <c r="F142" s="13"/>
      <c r="G142" s="13"/>
      <c r="H142" s="13"/>
      <c r="I142" s="13"/>
      <c r="J142" s="13"/>
      <c r="K142" s="13"/>
      <c r="L142" s="13"/>
      <c r="M142" s="13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79">
        <f t="shared" si="10"/>
        <v>7</v>
      </c>
      <c r="AK142" s="80">
        <f t="shared" si="11"/>
        <v>7</v>
      </c>
      <c r="AS142" s="431"/>
      <c r="AT142" s="431"/>
      <c r="AU142" s="431"/>
      <c r="AV142" s="431"/>
    </row>
    <row r="143" spans="1:48" ht="18" customHeight="1" thickBot="1">
      <c r="A143" s="4" t="s">
        <v>90</v>
      </c>
      <c r="B143" s="34">
        <v>5</v>
      </c>
      <c r="C143" s="34"/>
      <c r="D143" s="34"/>
      <c r="E143" s="13"/>
      <c r="F143" s="13"/>
      <c r="G143" s="13"/>
      <c r="H143" s="13"/>
      <c r="I143" s="13"/>
      <c r="J143" s="13"/>
      <c r="K143" s="13"/>
      <c r="L143" s="13"/>
      <c r="M143" s="13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79">
        <f t="shared" si="10"/>
        <v>5</v>
      </c>
      <c r="AK143" s="80">
        <f t="shared" si="11"/>
        <v>5</v>
      </c>
      <c r="AS143" s="149"/>
    </row>
    <row r="144" spans="1:48" ht="18" customHeight="1" thickBot="1">
      <c r="A144" s="5" t="s">
        <v>91</v>
      </c>
      <c r="B144" s="50">
        <v>5</v>
      </c>
      <c r="C144" s="50"/>
      <c r="D144" s="50"/>
      <c r="E144" s="14"/>
      <c r="F144" s="14"/>
      <c r="G144" s="14"/>
      <c r="H144" s="14"/>
      <c r="I144" s="14"/>
      <c r="J144" s="14"/>
      <c r="K144" s="14"/>
      <c r="L144" s="14"/>
      <c r="M144" s="14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79">
        <f t="shared" si="10"/>
        <v>5</v>
      </c>
      <c r="AK144" s="80">
        <f t="shared" si="11"/>
        <v>5</v>
      </c>
    </row>
    <row r="145" spans="1:37" ht="12.75" thickBot="1"/>
    <row r="146" spans="1:37" ht="21.75" thickBot="1">
      <c r="A146" s="42" t="s">
        <v>92</v>
      </c>
      <c r="B146" s="53" t="s">
        <v>0</v>
      </c>
      <c r="C146" s="53" t="s">
        <v>123</v>
      </c>
      <c r="D146" s="55" t="s">
        <v>124</v>
      </c>
      <c r="E146" s="19">
        <v>1</v>
      </c>
      <c r="F146" s="19">
        <v>2</v>
      </c>
      <c r="G146" s="19">
        <v>3</v>
      </c>
      <c r="H146" s="19">
        <v>4</v>
      </c>
      <c r="I146" s="19">
        <v>5</v>
      </c>
      <c r="J146" s="19">
        <v>6</v>
      </c>
      <c r="K146" s="19">
        <v>7</v>
      </c>
      <c r="L146" s="19">
        <v>8</v>
      </c>
      <c r="M146" s="19">
        <v>9</v>
      </c>
      <c r="N146" s="20">
        <v>10</v>
      </c>
      <c r="O146" s="20">
        <v>11</v>
      </c>
      <c r="P146" s="20">
        <v>12</v>
      </c>
      <c r="Q146" s="20">
        <v>13</v>
      </c>
      <c r="R146" s="20">
        <v>14</v>
      </c>
      <c r="S146" s="20">
        <v>15</v>
      </c>
      <c r="T146" s="20">
        <v>16</v>
      </c>
      <c r="U146" s="20">
        <v>17</v>
      </c>
      <c r="V146" s="20">
        <v>18</v>
      </c>
      <c r="W146" s="20">
        <v>19</v>
      </c>
      <c r="X146" s="20">
        <v>20</v>
      </c>
      <c r="Y146" s="20">
        <v>21</v>
      </c>
      <c r="Z146" s="20">
        <v>22</v>
      </c>
      <c r="AA146" s="20">
        <v>23</v>
      </c>
      <c r="AB146" s="20">
        <v>24</v>
      </c>
      <c r="AC146" s="20">
        <v>25</v>
      </c>
      <c r="AD146" s="20">
        <v>26</v>
      </c>
      <c r="AE146" s="20">
        <v>27</v>
      </c>
      <c r="AF146" s="20">
        <v>28</v>
      </c>
      <c r="AG146" s="20">
        <v>29</v>
      </c>
      <c r="AH146" s="20">
        <v>30</v>
      </c>
      <c r="AI146" s="20">
        <v>31</v>
      </c>
      <c r="AJ146" s="79" t="s">
        <v>25</v>
      </c>
      <c r="AK146" s="80" t="s">
        <v>125</v>
      </c>
    </row>
    <row r="147" spans="1:37" ht="18" customHeight="1" thickBot="1">
      <c r="A147" s="36" t="s">
        <v>100</v>
      </c>
      <c r="B147" s="49">
        <v>634</v>
      </c>
      <c r="C147" s="49">
        <v>86</v>
      </c>
      <c r="D147" s="49"/>
      <c r="E147" s="13"/>
      <c r="F147" s="13"/>
      <c r="G147" s="13"/>
      <c r="H147" s="13"/>
      <c r="I147" s="13"/>
      <c r="J147" s="13"/>
      <c r="K147" s="13"/>
      <c r="L147" s="13"/>
      <c r="M147" s="13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79">
        <f t="shared" ref="AJ147:AJ152" si="12">B147+C147-E147-F147-G147-H147-I147-J147-K147-L147-M147-N147-O147-P147-Q147-R147-S147-T147-U147-V147-W147-X147-Y147-Z147-AA147-AB147-AC147-AD147-AE147-AF147-AG147-AH147-AI147</f>
        <v>720</v>
      </c>
      <c r="AK147" s="80">
        <f t="shared" ref="AK147:AK152" si="13">D147+AJ147</f>
        <v>720</v>
      </c>
    </row>
    <row r="148" spans="1:37" ht="18" customHeight="1" thickBot="1">
      <c r="A148" s="37" t="s">
        <v>93</v>
      </c>
      <c r="B148" s="49">
        <v>2988</v>
      </c>
      <c r="C148" s="49"/>
      <c r="D148" s="49"/>
      <c r="E148" s="13"/>
      <c r="F148" s="13"/>
      <c r="G148" s="13"/>
      <c r="H148" s="13"/>
      <c r="I148" s="13">
        <v>1</v>
      </c>
      <c r="J148" s="13"/>
      <c r="K148" s="13"/>
      <c r="L148" s="13"/>
      <c r="M148" s="13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>
        <v>24</v>
      </c>
      <c r="AD148" s="21"/>
      <c r="AE148" s="21"/>
      <c r="AF148" s="21"/>
      <c r="AG148" s="21"/>
      <c r="AH148" s="21">
        <v>13</v>
      </c>
      <c r="AI148" s="21"/>
      <c r="AJ148" s="79">
        <f t="shared" si="12"/>
        <v>2950</v>
      </c>
      <c r="AK148" s="80">
        <f t="shared" si="13"/>
        <v>2950</v>
      </c>
    </row>
    <row r="149" spans="1:37" ht="18" customHeight="1" thickBot="1">
      <c r="A149" s="38" t="s">
        <v>94</v>
      </c>
      <c r="B149" s="49">
        <v>220</v>
      </c>
      <c r="C149" s="49"/>
      <c r="D149" s="49"/>
      <c r="E149" s="13"/>
      <c r="F149" s="13"/>
      <c r="G149" s="13"/>
      <c r="H149" s="13"/>
      <c r="I149" s="13"/>
      <c r="J149" s="13"/>
      <c r="K149" s="13"/>
      <c r="L149" s="13"/>
      <c r="M149" s="13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79">
        <f t="shared" si="12"/>
        <v>220</v>
      </c>
      <c r="AK149" s="80">
        <f t="shared" si="13"/>
        <v>220</v>
      </c>
    </row>
    <row r="150" spans="1:37" ht="18" customHeight="1" thickBot="1">
      <c r="A150" s="15" t="s">
        <v>95</v>
      </c>
      <c r="B150" s="34">
        <v>1000</v>
      </c>
      <c r="C150" s="34"/>
      <c r="D150" s="34"/>
      <c r="E150" s="13"/>
      <c r="F150" s="13"/>
      <c r="G150" s="13"/>
      <c r="H150" s="13"/>
      <c r="I150" s="13"/>
      <c r="J150" s="13"/>
      <c r="K150" s="13"/>
      <c r="L150" s="13"/>
      <c r="M150" s="13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79">
        <f t="shared" si="12"/>
        <v>1000</v>
      </c>
      <c r="AK150" s="80">
        <f t="shared" si="13"/>
        <v>1000</v>
      </c>
    </row>
    <row r="151" spans="1:37" ht="18" customHeight="1" thickBot="1">
      <c r="A151" s="4" t="s">
        <v>245</v>
      </c>
      <c r="B151" s="34">
        <v>2720</v>
      </c>
      <c r="C151" s="34"/>
      <c r="D151" s="34"/>
      <c r="E151" s="13"/>
      <c r="F151" s="13"/>
      <c r="G151" s="13"/>
      <c r="H151" s="13"/>
      <c r="I151" s="13"/>
      <c r="J151" s="13"/>
      <c r="K151" s="13"/>
      <c r="L151" s="13"/>
      <c r="M151" s="13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79">
        <f t="shared" si="12"/>
        <v>2720</v>
      </c>
      <c r="AK151" s="80">
        <f t="shared" si="13"/>
        <v>2720</v>
      </c>
    </row>
    <row r="152" spans="1:37" ht="18" customHeight="1" thickBot="1">
      <c r="A152" s="5" t="s">
        <v>97</v>
      </c>
      <c r="B152" s="50">
        <v>300</v>
      </c>
      <c r="C152" s="50"/>
      <c r="D152" s="50"/>
      <c r="E152" s="14"/>
      <c r="F152" s="14"/>
      <c r="G152" s="14"/>
      <c r="H152" s="14"/>
      <c r="I152" s="14"/>
      <c r="J152" s="14"/>
      <c r="K152" s="14"/>
      <c r="L152" s="14"/>
      <c r="M152" s="14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79">
        <f t="shared" si="12"/>
        <v>300</v>
      </c>
      <c r="AK152" s="80">
        <f t="shared" si="13"/>
        <v>300</v>
      </c>
    </row>
    <row r="161" spans="1:37" ht="21.75" customHeight="1" thickBot="1"/>
    <row r="162" spans="1:37" ht="21.75" thickBot="1">
      <c r="A162" s="42"/>
      <c r="B162" s="53"/>
      <c r="C162" s="53"/>
      <c r="D162" s="55"/>
      <c r="E162" s="19">
        <v>1</v>
      </c>
      <c r="F162" s="19">
        <v>2</v>
      </c>
      <c r="G162" s="19">
        <v>3</v>
      </c>
      <c r="H162" s="19">
        <v>4</v>
      </c>
      <c r="I162" s="19">
        <v>5</v>
      </c>
      <c r="J162" s="19">
        <v>6</v>
      </c>
      <c r="K162" s="19">
        <v>7</v>
      </c>
      <c r="L162" s="19">
        <v>8</v>
      </c>
      <c r="M162" s="19">
        <v>9</v>
      </c>
      <c r="N162" s="20">
        <v>10</v>
      </c>
      <c r="O162" s="20">
        <v>11</v>
      </c>
      <c r="P162" s="20">
        <v>12</v>
      </c>
      <c r="Q162" s="20">
        <v>13</v>
      </c>
      <c r="R162" s="20">
        <v>14</v>
      </c>
      <c r="S162" s="20">
        <v>15</v>
      </c>
      <c r="T162" s="20">
        <v>16</v>
      </c>
      <c r="U162" s="20">
        <v>17</v>
      </c>
      <c r="V162" s="20">
        <v>18</v>
      </c>
      <c r="W162" s="20">
        <v>19</v>
      </c>
      <c r="X162" s="20">
        <v>20</v>
      </c>
      <c r="Y162" s="20">
        <v>21</v>
      </c>
      <c r="Z162" s="20">
        <v>22</v>
      </c>
      <c r="AA162" s="20">
        <v>23</v>
      </c>
      <c r="AB162" s="20">
        <v>24</v>
      </c>
      <c r="AC162" s="20">
        <v>25</v>
      </c>
      <c r="AD162" s="20">
        <v>26</v>
      </c>
      <c r="AE162" s="20">
        <v>27</v>
      </c>
      <c r="AF162" s="20">
        <v>28</v>
      </c>
      <c r="AG162" s="20">
        <v>29</v>
      </c>
      <c r="AH162" s="20">
        <v>30</v>
      </c>
      <c r="AI162" s="20">
        <v>31</v>
      </c>
      <c r="AJ162" s="79"/>
      <c r="AK162" s="80"/>
    </row>
    <row r="163" spans="1:37" ht="21.75" thickBot="1">
      <c r="A163" s="26" t="s">
        <v>102</v>
      </c>
      <c r="B163" s="53" t="s">
        <v>0</v>
      </c>
      <c r="C163" s="53" t="s">
        <v>123</v>
      </c>
      <c r="D163" s="55" t="s">
        <v>124</v>
      </c>
      <c r="E163" s="19"/>
      <c r="F163" s="19"/>
      <c r="G163" s="19"/>
      <c r="H163" s="19"/>
      <c r="I163" s="19"/>
      <c r="J163" s="19"/>
      <c r="K163" s="19"/>
      <c r="L163" s="19"/>
      <c r="M163" s="19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79" t="s">
        <v>25</v>
      </c>
      <c r="AK163" s="80" t="s">
        <v>125</v>
      </c>
    </row>
    <row r="164" spans="1:37" ht="20.100000000000001" customHeight="1" thickBot="1">
      <c r="A164" s="5" t="s">
        <v>157</v>
      </c>
      <c r="B164" s="50">
        <v>13</v>
      </c>
      <c r="C164" s="50"/>
      <c r="D164" s="50"/>
      <c r="E164" s="14"/>
      <c r="F164" s="14">
        <v>13</v>
      </c>
      <c r="G164" s="14"/>
      <c r="H164" s="14"/>
      <c r="I164" s="14"/>
      <c r="J164" s="14"/>
      <c r="K164" s="14"/>
      <c r="L164" s="14"/>
      <c r="M164" s="14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79">
        <f>B164+C164-E164-F164-G164-H164-I164-J164-K164-L164-M164-N164-O164-P164-Q164-R164-S164-T164-U164-V164-W164-X164-Y164-Z164-AA164-AB164-AC164-AD164-AE164-AF164-AG164-AH164-AI164</f>
        <v>0</v>
      </c>
      <c r="AK164" s="80">
        <f>D164+AJ164</f>
        <v>0</v>
      </c>
    </row>
    <row r="165" spans="1:37" ht="20.100000000000001" customHeight="1" thickBot="1"/>
    <row r="166" spans="1:37" ht="20.100000000000001" customHeight="1" thickBot="1">
      <c r="A166" s="26" t="s">
        <v>104</v>
      </c>
      <c r="B166" s="53"/>
      <c r="C166" s="53" t="s">
        <v>123</v>
      </c>
      <c r="D166" s="55" t="s">
        <v>124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79" t="s">
        <v>25</v>
      </c>
      <c r="AK166" s="80" t="s">
        <v>125</v>
      </c>
    </row>
    <row r="167" spans="1:37" ht="20.100000000000001" customHeight="1" thickBot="1">
      <c r="A167" s="4" t="s">
        <v>105</v>
      </c>
      <c r="B167" s="34">
        <v>28</v>
      </c>
      <c r="C167" s="34"/>
      <c r="D167" s="34"/>
      <c r="E167" s="13"/>
      <c r="F167" s="13"/>
      <c r="G167" s="13"/>
      <c r="H167" s="13"/>
      <c r="I167" s="13"/>
      <c r="J167" s="13"/>
      <c r="K167" s="13"/>
      <c r="L167" s="13"/>
      <c r="M167" s="13"/>
      <c r="N167" s="21"/>
      <c r="O167" s="21"/>
      <c r="P167" s="21">
        <v>6</v>
      </c>
      <c r="Q167" s="21"/>
      <c r="R167" s="21"/>
      <c r="S167" s="21"/>
      <c r="T167" s="21"/>
      <c r="U167" s="21"/>
      <c r="V167" s="21">
        <v>7</v>
      </c>
      <c r="W167" s="21">
        <v>1</v>
      </c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79">
        <f>B167+C167-E167-F167-G167-H167-I167-J167-K167-L167-M167-N167-O167-P167-Q167-R167-S167-T167-U167-V167-W167-X167-Y167-Z167-AA167-AB167-AC167-AD167-AE167-AF167-AG167-AH167-AI167</f>
        <v>14</v>
      </c>
      <c r="AK167" s="80">
        <f>D167+AJ167</f>
        <v>14</v>
      </c>
    </row>
    <row r="168" spans="1:37" ht="20.100000000000001" customHeight="1" thickBot="1">
      <c r="A168" s="5" t="s">
        <v>239</v>
      </c>
      <c r="B168" s="50">
        <v>454</v>
      </c>
      <c r="C168" s="50"/>
      <c r="D168" s="50"/>
      <c r="E168" s="14"/>
      <c r="F168" s="14"/>
      <c r="G168" s="14"/>
      <c r="H168" s="14"/>
      <c r="I168" s="14"/>
      <c r="J168" s="14"/>
      <c r="K168" s="14"/>
      <c r="L168" s="14"/>
      <c r="M168" s="14"/>
      <c r="N168" s="22"/>
      <c r="O168" s="22"/>
      <c r="P168" s="22">
        <v>10</v>
      </c>
      <c r="Q168" s="22"/>
      <c r="R168" s="22"/>
      <c r="S168" s="22"/>
      <c r="T168" s="22"/>
      <c r="U168" s="22">
        <v>10</v>
      </c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79">
        <f>B168+C168-E168-F168-G168-H168-I168-J168-K168-L168-M168-N168-O168-P168-Q168-R168-S168-T168-U168-V168-W168-X168-Y168-Z168-AA168-AB168-AC168-AD168-AE168-AF168-AG168-AH168-AI168</f>
        <v>434</v>
      </c>
      <c r="AK168" s="80">
        <f>D168+AJ168</f>
        <v>434</v>
      </c>
    </row>
    <row r="169" spans="1:37" ht="20.100000000000001" customHeight="1" thickBot="1">
      <c r="AJ169" s="79">
        <f>B169+C169-E169-F169-G169-H169-I169-J169-K169-L169-M169-N169-O169-P169-Q169-R169-S169-T169-U169-V169-W169-X169-Y169-Z169-AA169-AB169-AC169-AD169-AE169-AF169-AG169-AH169-AI169</f>
        <v>0</v>
      </c>
    </row>
    <row r="170" spans="1:37" ht="20.100000000000001" customHeight="1" thickBot="1">
      <c r="A170" s="26" t="s">
        <v>106</v>
      </c>
      <c r="B170" s="53"/>
      <c r="C170" s="53" t="s">
        <v>123</v>
      </c>
      <c r="D170" s="59" t="s">
        <v>124</v>
      </c>
      <c r="E170" s="19"/>
      <c r="F170" s="19"/>
      <c r="G170" s="19"/>
      <c r="H170" s="19"/>
      <c r="I170" s="19"/>
      <c r="J170" s="19"/>
      <c r="K170" s="19"/>
      <c r="L170" s="19"/>
      <c r="M170" s="19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79" t="s">
        <v>25</v>
      </c>
      <c r="AK170" s="80" t="s">
        <v>125</v>
      </c>
    </row>
    <row r="171" spans="1:37" ht="20.25" customHeight="1" thickBot="1">
      <c r="A171" s="43" t="s">
        <v>201</v>
      </c>
      <c r="B171" s="48">
        <v>4</v>
      </c>
      <c r="C171" s="48"/>
      <c r="D171" s="59"/>
      <c r="E171" s="11"/>
      <c r="F171" s="11"/>
      <c r="G171" s="11"/>
      <c r="H171" s="11"/>
      <c r="I171" s="11"/>
      <c r="J171" s="11"/>
      <c r="K171" s="11"/>
      <c r="L171" s="11"/>
      <c r="M171" s="11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79">
        <f>B171+C171-E171-F171-G171-H171-I171-J171-K171-L171-M171-N171-O171-P171-Q171-R171-S171-T171-U171-V171-W171-X171-Y171-Z171-AA171-AB171-AC171-AD171-AE171-AF171-AG171-AH171-AI171</f>
        <v>4</v>
      </c>
      <c r="AK171" s="80">
        <v>4</v>
      </c>
    </row>
    <row r="172" spans="1:37" ht="20.100000000000001" customHeight="1">
      <c r="A172" s="4" t="s">
        <v>107</v>
      </c>
      <c r="B172" s="34">
        <v>65</v>
      </c>
      <c r="C172" s="34"/>
      <c r="D172" s="34"/>
      <c r="E172" s="13"/>
      <c r="F172" s="13"/>
      <c r="G172" s="13"/>
      <c r="H172" s="13"/>
      <c r="I172" s="13"/>
      <c r="J172" s="13"/>
      <c r="K172" s="13"/>
      <c r="L172" s="13"/>
      <c r="M172" s="13"/>
      <c r="N172" s="21">
        <v>5</v>
      </c>
      <c r="O172" s="21"/>
      <c r="P172" s="21"/>
      <c r="Q172" s="21"/>
      <c r="R172" s="21"/>
      <c r="S172" s="21"/>
      <c r="T172" s="21">
        <v>3</v>
      </c>
      <c r="U172" s="21">
        <v>2</v>
      </c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118">
        <f>B172+C172-E172-F172-G172-H172-I172-J172-K172-L172-M172-N172-O172-P172-Q172-R172-S172-T172-U172-V172-W172-X172-Y172-Z172-AA172-AB172-AC172-AD172-AE172-AF172-AG172-AH172-AI172</f>
        <v>55</v>
      </c>
      <c r="AK172" s="80">
        <f>D172+AJ172</f>
        <v>55</v>
      </c>
    </row>
    <row r="173" spans="1:37" ht="20.100000000000001" customHeight="1" thickBot="1">
      <c r="A173" s="5" t="s">
        <v>144</v>
      </c>
      <c r="B173" s="50">
        <v>66</v>
      </c>
      <c r="C173" s="50"/>
      <c r="D173" s="50"/>
      <c r="E173" s="14"/>
      <c r="F173" s="14"/>
      <c r="G173" s="14"/>
      <c r="H173" s="14"/>
      <c r="I173" s="14"/>
      <c r="J173" s="14"/>
      <c r="K173" s="14"/>
      <c r="L173" s="14"/>
      <c r="M173" s="14"/>
      <c r="N173" s="22">
        <v>8</v>
      </c>
      <c r="O173" s="22"/>
      <c r="P173" s="22"/>
      <c r="Q173" s="22"/>
      <c r="R173" s="22"/>
      <c r="S173" s="22"/>
      <c r="T173" s="22"/>
      <c r="U173" s="22">
        <v>10</v>
      </c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34">
        <f>B173+C173-E173-F173-G173-H173-I173-J173-K173-L173-M173-N173-O173-P173-Q173-R173-S173-T173-U173-V173-W173-X173-Y173-Z173-AA173-AB173-AC173-AD173-AE173-AF173-AG173-AH173-AI173</f>
        <v>48</v>
      </c>
      <c r="AK173" s="80">
        <f>D173+AJ173</f>
        <v>48</v>
      </c>
    </row>
    <row r="174" spans="1:37" ht="20.100000000000001" customHeight="1"/>
    <row r="175" spans="1:37" ht="20.100000000000001" customHeight="1"/>
    <row r="176" spans="1:37" ht="20.100000000000001" customHeight="1"/>
    <row r="177" spans="1:37" ht="20.100000000000001" customHeight="1"/>
    <row r="178" spans="1:37" ht="20.100000000000001" customHeight="1"/>
    <row r="179" spans="1:37" ht="20.100000000000001" customHeight="1"/>
    <row r="180" spans="1:37" ht="20.100000000000001" customHeight="1"/>
    <row r="181" spans="1:37" ht="20.100000000000001" customHeight="1"/>
    <row r="182" spans="1:37" ht="20.100000000000001" customHeight="1"/>
    <row r="183" spans="1:37" ht="20.100000000000001" customHeight="1"/>
    <row r="184" spans="1:37" ht="20.100000000000001" customHeight="1"/>
    <row r="185" spans="1:37" ht="20.100000000000001" customHeight="1"/>
    <row r="186" spans="1:37" ht="20.100000000000001" customHeight="1"/>
    <row r="187" spans="1:37" ht="20.100000000000001" customHeight="1"/>
    <row r="188" spans="1:37" ht="20.100000000000001" customHeight="1"/>
    <row r="189" spans="1:37" ht="20.100000000000001" customHeight="1"/>
    <row r="190" spans="1:37" ht="20.100000000000001" customHeight="1" thickBot="1">
      <c r="A190" s="143" t="s">
        <v>214</v>
      </c>
    </row>
    <row r="191" spans="1:37" ht="21.75" thickBot="1">
      <c r="A191" s="26" t="s">
        <v>106</v>
      </c>
      <c r="B191" s="53" t="s">
        <v>0</v>
      </c>
      <c r="C191" s="53" t="s">
        <v>123</v>
      </c>
      <c r="D191" s="71" t="s">
        <v>124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33" t="s">
        <v>25</v>
      </c>
      <c r="AK191" s="144" t="s">
        <v>125</v>
      </c>
    </row>
    <row r="192" spans="1:37" ht="20.100000000000001" customHeight="1" thickBot="1">
      <c r="A192" s="4" t="s">
        <v>218</v>
      </c>
      <c r="B192" s="48">
        <v>4</v>
      </c>
      <c r="C192" s="48"/>
      <c r="D192" s="59"/>
      <c r="E192" s="11"/>
      <c r="F192" s="11"/>
      <c r="G192" s="11"/>
      <c r="H192" s="11"/>
      <c r="I192" s="11"/>
      <c r="J192" s="11"/>
      <c r="K192" s="11"/>
      <c r="L192" s="11"/>
      <c r="M192" s="11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33">
        <f t="shared" ref="AJ192:AJ210" si="14">B192+C192-E192-F192-G192-H192-I192-J192-K192-L192-M192-N192-O192-P192-Q192-R192-S192-T192-U192-V192-W192-X192-Y192-Z192-AA192-AB192-AC192-AD192-AE192-AF192-AG192-AH192-AI192</f>
        <v>4</v>
      </c>
      <c r="AK192" s="144"/>
    </row>
    <row r="193" spans="1:37" ht="20.100000000000001" customHeight="1" thickBot="1">
      <c r="A193" s="43" t="s">
        <v>216</v>
      </c>
      <c r="B193" s="48">
        <v>20</v>
      </c>
      <c r="C193" s="48"/>
      <c r="D193" s="59"/>
      <c r="E193" s="11"/>
      <c r="F193" s="11"/>
      <c r="G193" s="11"/>
      <c r="H193" s="11"/>
      <c r="I193" s="11"/>
      <c r="J193" s="11"/>
      <c r="K193" s="11"/>
      <c r="L193" s="11"/>
      <c r="M193" s="11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33">
        <f t="shared" si="14"/>
        <v>20</v>
      </c>
      <c r="AK193" s="144"/>
    </row>
    <row r="194" spans="1:37" ht="20.100000000000001" customHeight="1" thickBot="1">
      <c r="A194" s="43" t="s">
        <v>217</v>
      </c>
      <c r="B194" s="48">
        <v>24</v>
      </c>
      <c r="C194" s="48"/>
      <c r="D194" s="59"/>
      <c r="E194" s="11"/>
      <c r="F194" s="11"/>
      <c r="G194" s="11"/>
      <c r="H194" s="11"/>
      <c r="I194" s="11"/>
      <c r="J194" s="11"/>
      <c r="K194" s="11"/>
      <c r="L194" s="11"/>
      <c r="M194" s="11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33">
        <f t="shared" si="14"/>
        <v>24</v>
      </c>
      <c r="AK194" s="144"/>
    </row>
    <row r="195" spans="1:37" ht="20.100000000000001" customHeight="1" thickBot="1">
      <c r="A195" s="145" t="s">
        <v>215</v>
      </c>
      <c r="B195" s="52">
        <v>3</v>
      </c>
      <c r="C195" s="52"/>
      <c r="D195" s="57"/>
      <c r="E195" s="16"/>
      <c r="F195" s="16"/>
      <c r="G195" s="16"/>
      <c r="H195" s="16"/>
      <c r="I195" s="16"/>
      <c r="J195" s="16"/>
      <c r="K195" s="16"/>
      <c r="L195" s="16"/>
      <c r="M195" s="16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28">
        <f t="shared" si="14"/>
        <v>3</v>
      </c>
      <c r="AK195" s="144"/>
    </row>
    <row r="196" spans="1:37" ht="20.100000000000001" customHeight="1">
      <c r="A196" s="12" t="s">
        <v>222</v>
      </c>
      <c r="B196" s="48">
        <v>8</v>
      </c>
      <c r="C196" s="48"/>
      <c r="D196" s="48"/>
      <c r="E196" s="11"/>
      <c r="F196" s="11"/>
      <c r="G196" s="11"/>
      <c r="H196" s="11"/>
      <c r="I196" s="11"/>
      <c r="J196" s="11"/>
      <c r="K196" s="11"/>
      <c r="L196" s="11"/>
      <c r="M196" s="11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48">
        <f t="shared" si="14"/>
        <v>8</v>
      </c>
      <c r="AK196" s="80"/>
    </row>
    <row r="197" spans="1:37" ht="20.100000000000001" customHeight="1">
      <c r="A197" s="21" t="s">
        <v>221</v>
      </c>
      <c r="B197" s="34">
        <v>1</v>
      </c>
      <c r="C197" s="34"/>
      <c r="D197" s="34"/>
      <c r="E197" s="13"/>
      <c r="F197" s="13"/>
      <c r="G197" s="13"/>
      <c r="H197" s="13"/>
      <c r="I197" s="13"/>
      <c r="J197" s="13"/>
      <c r="K197" s="13"/>
      <c r="L197" s="13"/>
      <c r="M197" s="13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34">
        <f t="shared" si="14"/>
        <v>1</v>
      </c>
      <c r="AK197" s="80"/>
    </row>
    <row r="198" spans="1:37" ht="20.100000000000001" customHeight="1">
      <c r="A198" s="21" t="s">
        <v>223</v>
      </c>
      <c r="B198" s="34">
        <v>3</v>
      </c>
      <c r="C198" s="34"/>
      <c r="D198" s="34"/>
      <c r="E198" s="13"/>
      <c r="F198" s="13"/>
      <c r="G198" s="13"/>
      <c r="H198" s="13"/>
      <c r="I198" s="13"/>
      <c r="J198" s="13"/>
      <c r="K198" s="13"/>
      <c r="L198" s="13"/>
      <c r="M198" s="13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34">
        <f t="shared" si="14"/>
        <v>3</v>
      </c>
      <c r="AK198" s="80"/>
    </row>
    <row r="199" spans="1:37" ht="20.100000000000001" customHeight="1">
      <c r="A199" s="21" t="s">
        <v>219</v>
      </c>
      <c r="B199" s="34">
        <v>1</v>
      </c>
      <c r="C199" s="34"/>
      <c r="D199" s="34"/>
      <c r="E199" s="13"/>
      <c r="F199" s="13"/>
      <c r="G199" s="13"/>
      <c r="H199" s="13"/>
      <c r="I199" s="13"/>
      <c r="J199" s="13"/>
      <c r="K199" s="13"/>
      <c r="L199" s="13"/>
      <c r="M199" s="13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34">
        <f t="shared" si="14"/>
        <v>1</v>
      </c>
      <c r="AK199" s="80"/>
    </row>
    <row r="200" spans="1:37" ht="20.100000000000001" customHeight="1">
      <c r="A200" s="21" t="s">
        <v>224</v>
      </c>
      <c r="B200" s="34">
        <v>3</v>
      </c>
      <c r="C200" s="34"/>
      <c r="D200" s="34"/>
      <c r="E200" s="13"/>
      <c r="F200" s="13"/>
      <c r="G200" s="13"/>
      <c r="H200" s="13"/>
      <c r="I200" s="13"/>
      <c r="J200" s="13"/>
      <c r="K200" s="13"/>
      <c r="L200" s="13"/>
      <c r="M200" s="13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34">
        <f t="shared" si="14"/>
        <v>3</v>
      </c>
      <c r="AK200" s="80"/>
    </row>
    <row r="201" spans="1:37" ht="20.100000000000001" customHeight="1">
      <c r="A201" s="21" t="s">
        <v>220</v>
      </c>
      <c r="B201" s="34">
        <v>2</v>
      </c>
      <c r="C201" s="34"/>
      <c r="D201" s="34"/>
      <c r="E201" s="13"/>
      <c r="F201" s="13"/>
      <c r="G201" s="13"/>
      <c r="H201" s="13"/>
      <c r="I201" s="13"/>
      <c r="J201" s="13"/>
      <c r="K201" s="13"/>
      <c r="L201" s="13"/>
      <c r="M201" s="13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34">
        <f t="shared" si="14"/>
        <v>2</v>
      </c>
      <c r="AK201" s="80"/>
    </row>
    <row r="202" spans="1:37" ht="20.100000000000001" customHeight="1">
      <c r="A202" s="21" t="s">
        <v>225</v>
      </c>
      <c r="B202" s="34">
        <v>2</v>
      </c>
      <c r="C202" s="34"/>
      <c r="D202" s="34"/>
      <c r="E202" s="13"/>
      <c r="F202" s="13"/>
      <c r="G202" s="13"/>
      <c r="H202" s="13"/>
      <c r="I202" s="13"/>
      <c r="J202" s="13"/>
      <c r="K202" s="13"/>
      <c r="L202" s="13"/>
      <c r="M202" s="13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34">
        <f t="shared" si="14"/>
        <v>2</v>
      </c>
      <c r="AK202" s="80"/>
    </row>
    <row r="203" spans="1:37" ht="20.100000000000001" customHeight="1">
      <c r="A203" s="21" t="s">
        <v>226</v>
      </c>
      <c r="B203" s="34">
        <v>5</v>
      </c>
      <c r="C203" s="34"/>
      <c r="D203" s="34"/>
      <c r="E203" s="13"/>
      <c r="F203" s="13"/>
      <c r="G203" s="13"/>
      <c r="H203" s="13"/>
      <c r="I203" s="13"/>
      <c r="J203" s="13"/>
      <c r="K203" s="13"/>
      <c r="L203" s="13"/>
      <c r="M203" s="13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34">
        <f t="shared" si="14"/>
        <v>5</v>
      </c>
      <c r="AK203" s="80"/>
    </row>
    <row r="204" spans="1:37" ht="20.100000000000001" customHeight="1">
      <c r="A204" s="21" t="s">
        <v>227</v>
      </c>
      <c r="B204" s="34">
        <v>1</v>
      </c>
      <c r="C204" s="34"/>
      <c r="D204" s="34"/>
      <c r="E204" s="13"/>
      <c r="F204" s="13"/>
      <c r="G204" s="13"/>
      <c r="H204" s="13"/>
      <c r="I204" s="13"/>
      <c r="J204" s="13"/>
      <c r="K204" s="13"/>
      <c r="L204" s="13"/>
      <c r="M204" s="13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34">
        <f t="shared" si="14"/>
        <v>1</v>
      </c>
      <c r="AK204" s="21"/>
    </row>
    <row r="205" spans="1:37" ht="20.100000000000001" customHeight="1">
      <c r="A205" s="21" t="s">
        <v>228</v>
      </c>
      <c r="B205" s="34">
        <v>2</v>
      </c>
      <c r="C205" s="34"/>
      <c r="D205" s="34"/>
      <c r="E205" s="13"/>
      <c r="F205" s="13"/>
      <c r="G205" s="13"/>
      <c r="H205" s="146"/>
      <c r="I205" s="13"/>
      <c r="J205" s="13"/>
      <c r="K205" s="13"/>
      <c r="L205" s="13"/>
      <c r="M205" s="13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34">
        <f t="shared" si="14"/>
        <v>2</v>
      </c>
      <c r="AK205" s="21"/>
    </row>
    <row r="206" spans="1:37" ht="20.100000000000001" customHeight="1">
      <c r="A206" s="21" t="s">
        <v>229</v>
      </c>
      <c r="B206" s="34">
        <v>2</v>
      </c>
      <c r="C206" s="34"/>
      <c r="D206" s="34"/>
      <c r="E206" s="13"/>
      <c r="F206" s="13"/>
      <c r="G206" s="13"/>
      <c r="H206" s="13"/>
      <c r="I206" s="13"/>
      <c r="J206" s="13"/>
      <c r="K206" s="13"/>
      <c r="L206" s="13"/>
      <c r="M206" s="13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34">
        <f t="shared" si="14"/>
        <v>2</v>
      </c>
      <c r="AK206" s="21"/>
    </row>
    <row r="207" spans="1:37" ht="20.100000000000001" customHeight="1">
      <c r="A207" s="21" t="s">
        <v>230</v>
      </c>
      <c r="B207" s="34">
        <v>1</v>
      </c>
      <c r="C207" s="34"/>
      <c r="D207" s="34"/>
      <c r="E207" s="13"/>
      <c r="F207" s="13"/>
      <c r="G207" s="13"/>
      <c r="H207" s="13"/>
      <c r="I207" s="13"/>
      <c r="J207" s="13"/>
      <c r="K207" s="13"/>
      <c r="L207" s="13"/>
      <c r="M207" s="13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34">
        <f t="shared" si="14"/>
        <v>1</v>
      </c>
      <c r="AK207" s="21"/>
    </row>
    <row r="208" spans="1:37" ht="20.100000000000001" customHeight="1">
      <c r="A208" s="21" t="s">
        <v>231</v>
      </c>
      <c r="B208" s="34">
        <v>2</v>
      </c>
      <c r="C208" s="34"/>
      <c r="D208" s="34"/>
      <c r="E208" s="13"/>
      <c r="F208" s="13"/>
      <c r="G208" s="13"/>
      <c r="H208" s="13"/>
      <c r="I208" s="13"/>
      <c r="J208" s="13"/>
      <c r="K208" s="13"/>
      <c r="L208" s="13"/>
      <c r="M208" s="13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34">
        <f t="shared" si="14"/>
        <v>2</v>
      </c>
      <c r="AK208" s="21"/>
    </row>
    <row r="209" spans="1:37" ht="20.100000000000001" customHeight="1">
      <c r="A209" s="21" t="s">
        <v>232</v>
      </c>
      <c r="B209" s="34">
        <v>1</v>
      </c>
      <c r="C209" s="34"/>
      <c r="D209" s="34"/>
      <c r="E209" s="13"/>
      <c r="F209" s="13"/>
      <c r="G209" s="13"/>
      <c r="H209" s="13"/>
      <c r="I209" s="13"/>
      <c r="J209" s="13"/>
      <c r="K209" s="13"/>
      <c r="L209" s="13"/>
      <c r="M209" s="13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34">
        <f t="shared" si="14"/>
        <v>1</v>
      </c>
      <c r="AK209" s="21"/>
    </row>
    <row r="210" spans="1:37" ht="20.100000000000001" customHeight="1">
      <c r="A210" s="21" t="s">
        <v>233</v>
      </c>
      <c r="B210" s="34">
        <v>1</v>
      </c>
      <c r="C210" s="34"/>
      <c r="D210" s="34"/>
      <c r="E210" s="13"/>
      <c r="F210" s="13"/>
      <c r="G210" s="13"/>
      <c r="H210" s="13"/>
      <c r="I210" s="13"/>
      <c r="J210" s="13"/>
      <c r="K210" s="13"/>
      <c r="L210" s="13"/>
      <c r="M210" s="13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34">
        <f t="shared" si="14"/>
        <v>1</v>
      </c>
      <c r="AK210" s="21"/>
    </row>
    <row r="211" spans="1:37" ht="20.100000000000001" customHeight="1">
      <c r="A211" s="21" t="s">
        <v>234</v>
      </c>
      <c r="B211" s="34">
        <v>1</v>
      </c>
      <c r="C211" s="34"/>
      <c r="D211" s="34"/>
      <c r="E211" s="13"/>
      <c r="F211" s="13"/>
      <c r="G211" s="13"/>
      <c r="H211" s="13"/>
      <c r="I211" s="13"/>
      <c r="J211" s="13"/>
      <c r="K211" s="13"/>
      <c r="L211" s="13"/>
      <c r="M211" s="13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34">
        <v>1</v>
      </c>
      <c r="AK211" s="21"/>
    </row>
    <row r="212" spans="1:37" ht="20.100000000000001" customHeight="1">
      <c r="A212" s="21" t="s">
        <v>235</v>
      </c>
      <c r="B212" s="34">
        <v>1</v>
      </c>
      <c r="C212" s="34"/>
      <c r="D212" s="34"/>
      <c r="E212" s="13"/>
      <c r="F212" s="13"/>
      <c r="G212" s="13"/>
      <c r="H212" s="13"/>
      <c r="I212" s="13"/>
      <c r="J212" s="13"/>
      <c r="K212" s="13"/>
      <c r="L212" s="13"/>
      <c r="M212" s="13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34">
        <v>1</v>
      </c>
      <c r="AK212" s="21"/>
    </row>
    <row r="213" spans="1:37">
      <c r="AJ213" s="149"/>
      <c r="AK213" s="6"/>
    </row>
    <row r="214" spans="1:37">
      <c r="AJ214" s="149"/>
      <c r="AK214" s="6"/>
    </row>
    <row r="215" spans="1:37">
      <c r="AJ215" s="149"/>
      <c r="AK215" s="6"/>
    </row>
    <row r="216" spans="1:37">
      <c r="AJ216" s="149"/>
      <c r="AK216" s="6"/>
    </row>
    <row r="217" spans="1:37">
      <c r="AJ217" s="149"/>
      <c r="AK217" s="6"/>
    </row>
    <row r="218" spans="1:37">
      <c r="AJ218" s="149"/>
      <c r="AK218" s="6"/>
    </row>
    <row r="219" spans="1:37">
      <c r="AJ219" s="149"/>
      <c r="AK219" s="6"/>
    </row>
    <row r="220" spans="1:37">
      <c r="AJ220" s="149"/>
      <c r="AK220" s="6"/>
    </row>
    <row r="221" spans="1:37">
      <c r="AJ221" s="149"/>
      <c r="AK221" s="6"/>
    </row>
    <row r="222" spans="1:37">
      <c r="AJ222" s="149"/>
      <c r="AK222" s="6"/>
    </row>
    <row r="223" spans="1:37">
      <c r="AJ223" s="149"/>
      <c r="AK223" s="6"/>
    </row>
    <row r="224" spans="1:37">
      <c r="AJ224" s="149"/>
      <c r="AK224" s="6"/>
    </row>
    <row r="225" spans="36:37">
      <c r="AJ225" s="149"/>
      <c r="AK225" s="6"/>
    </row>
    <row r="226" spans="36:37">
      <c r="AJ226" s="149"/>
      <c r="AK226" s="6"/>
    </row>
    <row r="227" spans="36:37">
      <c r="AJ227" s="149"/>
      <c r="AK227" s="6"/>
    </row>
    <row r="228" spans="36:37">
      <c r="AJ228" s="149"/>
      <c r="AK228" s="6"/>
    </row>
    <row r="229" spans="36:37">
      <c r="AJ229" s="149"/>
      <c r="AK229" s="6"/>
    </row>
    <row r="230" spans="36:37">
      <c r="AJ230" s="149"/>
      <c r="AK230" s="6"/>
    </row>
    <row r="231" spans="36:37">
      <c r="AJ231" s="149"/>
      <c r="AK231" s="6"/>
    </row>
    <row r="232" spans="36:37">
      <c r="AJ232" s="149"/>
      <c r="AK232" s="6"/>
    </row>
    <row r="233" spans="36:37">
      <c r="AJ233" s="149"/>
      <c r="AK233" s="6"/>
    </row>
  </sheetData>
  <mergeCells count="4">
    <mergeCell ref="A1:AK1"/>
    <mergeCell ref="AS138:AV138"/>
    <mergeCell ref="AS139:AS140"/>
    <mergeCell ref="AS142:AV142"/>
  </mergeCells>
  <pageMargins left="0.25" right="0.25" top="0.75" bottom="0.75" header="0.3" footer="0.3"/>
  <pageSetup paperSize="9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2"/>
  <sheetViews>
    <sheetView topLeftCell="A85" workbookViewId="0">
      <selection activeCell="A46" sqref="A46:XFD46"/>
    </sheetView>
  </sheetViews>
  <sheetFormatPr defaultRowHeight="12"/>
  <cols>
    <col min="1" max="1" width="31.140625" style="6" customWidth="1"/>
    <col min="2" max="2" width="4.7109375" style="27" customWidth="1"/>
    <col min="3" max="3" width="5.42578125" style="27" customWidth="1"/>
    <col min="4" max="4" width="5.5703125" style="27" customWidth="1"/>
    <col min="5" max="5" width="4" style="155" customWidth="1"/>
    <col min="6" max="6" width="3.140625" style="155" customWidth="1"/>
    <col min="7" max="7" width="4.140625" style="155" customWidth="1"/>
    <col min="8" max="8" width="3.140625" style="155" customWidth="1"/>
    <col min="9" max="9" width="3.5703125" style="155" customWidth="1"/>
    <col min="10" max="10" width="3.28515625" style="155" customWidth="1"/>
    <col min="11" max="12" width="3.140625" style="155" customWidth="1"/>
    <col min="13" max="13" width="3.28515625" style="155" customWidth="1"/>
    <col min="14" max="14" width="3.42578125" style="6" customWidth="1"/>
    <col min="15" max="19" width="3.140625" style="6" customWidth="1"/>
    <col min="20" max="20" width="4" style="6" customWidth="1"/>
    <col min="21" max="22" width="3.140625" style="6" customWidth="1"/>
    <col min="23" max="23" width="2.7109375" style="6" customWidth="1"/>
    <col min="24" max="24" width="3.140625" style="6" customWidth="1"/>
    <col min="25" max="25" width="4.7109375" style="6" customWidth="1"/>
    <col min="26" max="26" width="3.42578125" style="6" customWidth="1"/>
    <col min="27" max="28" width="2.85546875" style="6" customWidth="1"/>
    <col min="29" max="29" width="3.42578125" style="6" customWidth="1"/>
    <col min="30" max="35" width="3.140625" style="6" customWidth="1"/>
    <col min="36" max="36" width="6.7109375" style="27" customWidth="1"/>
    <col min="37" max="37" width="11.28515625" style="76" customWidth="1"/>
    <col min="38" max="38" width="16.5703125" style="150" customWidth="1"/>
    <col min="39" max="39" width="3.140625" style="6" customWidth="1"/>
    <col min="40" max="40" width="11.28515625" style="6" customWidth="1"/>
    <col min="41" max="41" width="12.42578125" style="6" customWidth="1"/>
    <col min="42" max="43" width="3.140625" style="6" customWidth="1"/>
    <col min="44" max="57" width="6.5703125" style="6" customWidth="1"/>
    <col min="58" max="58" width="7" style="6" customWidth="1"/>
    <col min="59" max="59" width="6.85546875" style="6" customWidth="1"/>
    <col min="60" max="16384" width="9.140625" style="6"/>
  </cols>
  <sheetData>
    <row r="1" spans="1:60" ht="22.5" customHeight="1" thickBot="1">
      <c r="A1" s="422" t="s">
        <v>243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</row>
    <row r="2" spans="1:60" ht="13.5" customHeight="1" thickBot="1">
      <c r="A2" s="8"/>
      <c r="B2" s="47" t="s">
        <v>0</v>
      </c>
      <c r="C2" s="47" t="s">
        <v>123</v>
      </c>
      <c r="D2" s="55" t="s">
        <v>124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10">
        <v>10</v>
      </c>
      <c r="O2" s="10">
        <v>11</v>
      </c>
      <c r="P2" s="10">
        <v>12</v>
      </c>
      <c r="Q2" s="10">
        <v>13</v>
      </c>
      <c r="R2" s="10">
        <v>14</v>
      </c>
      <c r="S2" s="10">
        <v>15</v>
      </c>
      <c r="T2" s="10">
        <v>16</v>
      </c>
      <c r="U2" s="10">
        <v>17</v>
      </c>
      <c r="V2" s="10">
        <v>18</v>
      </c>
      <c r="W2" s="10">
        <v>19</v>
      </c>
      <c r="X2" s="10">
        <v>20</v>
      </c>
      <c r="Y2" s="10">
        <v>21</v>
      </c>
      <c r="Z2" s="10">
        <v>22</v>
      </c>
      <c r="AA2" s="10">
        <v>23</v>
      </c>
      <c r="AB2" s="10">
        <v>24</v>
      </c>
      <c r="AC2" s="10">
        <v>25</v>
      </c>
      <c r="AD2" s="10">
        <v>26</v>
      </c>
      <c r="AE2" s="10">
        <v>27</v>
      </c>
      <c r="AF2" s="10">
        <v>28</v>
      </c>
      <c r="AG2" s="10">
        <v>29</v>
      </c>
      <c r="AH2" s="10">
        <v>30</v>
      </c>
      <c r="AI2" s="10">
        <v>31</v>
      </c>
      <c r="AJ2" s="77" t="s">
        <v>25</v>
      </c>
      <c r="AK2" s="80" t="s">
        <v>125</v>
      </c>
    </row>
    <row r="3" spans="1:60" ht="21.75" thickBot="1">
      <c r="A3" s="39" t="s">
        <v>1</v>
      </c>
      <c r="B3" s="61"/>
      <c r="C3" s="61"/>
      <c r="D3" s="62"/>
      <c r="E3" s="63"/>
      <c r="F3" s="63"/>
      <c r="G3" s="63"/>
      <c r="H3" s="63"/>
      <c r="I3" s="63"/>
      <c r="J3" s="63"/>
      <c r="K3" s="63"/>
      <c r="L3" s="63"/>
      <c r="M3" s="63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78"/>
      <c r="AK3" s="80"/>
    </row>
    <row r="4" spans="1:60" ht="20.100000000000001" customHeight="1" thickBot="1">
      <c r="A4" s="36" t="s">
        <v>7</v>
      </c>
      <c r="B4" s="54">
        <v>636</v>
      </c>
      <c r="C4" s="54"/>
      <c r="D4" s="66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>
        <v>4</v>
      </c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79">
        <f>B4+C4-E4-F4-G4-H4-I4-J4-K4-L4-M4-N4-O4-P4-Q4-R4-S4-T4-U4-V4-W4-X4-Y4-Z4-AA4-AB4-AC4-AD4-AE4-AF4-AG4-AH4-AI4</f>
        <v>632</v>
      </c>
      <c r="AK4" s="80">
        <f>D4+AJ4</f>
        <v>632</v>
      </c>
      <c r="BH4" s="155"/>
    </row>
    <row r="5" spans="1:60" ht="20.100000000000001" customHeight="1" thickBot="1">
      <c r="A5" s="37" t="s">
        <v>8</v>
      </c>
      <c r="B5" s="49">
        <v>729</v>
      </c>
      <c r="C5" s="49"/>
      <c r="D5" s="56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>
        <v>28</v>
      </c>
      <c r="S5" s="13"/>
      <c r="T5" s="13"/>
      <c r="U5" s="13"/>
      <c r="V5" s="13"/>
      <c r="W5" s="13"/>
      <c r="X5" s="13">
        <v>32</v>
      </c>
      <c r="Y5" s="13">
        <v>11</v>
      </c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79">
        <f>B5+C5-E5-F5-G5-H5-I5-J5-K5-L5-M5-N5-O5-P5-Q5-R5-S5-T5-U5-V5-W5-X5-Y5-Z5-AA5-AB5-AC5-AD5-AE5-AF5-AG5-AH5-AI5</f>
        <v>658</v>
      </c>
      <c r="AK5" s="80">
        <f>D5+AJ5</f>
        <v>658</v>
      </c>
    </row>
    <row r="6" spans="1:60" ht="20.100000000000001" customHeight="1" thickBot="1">
      <c r="A6" s="38" t="s">
        <v>9</v>
      </c>
      <c r="B6" s="51">
        <v>32</v>
      </c>
      <c r="C6" s="51"/>
      <c r="D6" s="6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79">
        <f>B6+C6-E6-F6-G6-H6-I6-J6-K6-L6-M6-N6-O6-P6-Q6-R6-S6-T6-U6-V6-W6-X6-Y6-Z6-AA6-AB6-AC6-AD6-AE6-AF6-AG6-AH6-AI6</f>
        <v>32</v>
      </c>
      <c r="AK6" s="80">
        <f>D6+AJ6</f>
        <v>32</v>
      </c>
    </row>
    <row r="7" spans="1:60" ht="20.100000000000001" customHeight="1" thickBot="1">
      <c r="A7" s="8" t="s">
        <v>164</v>
      </c>
      <c r="B7" s="47">
        <v>44</v>
      </c>
      <c r="C7" s="47"/>
      <c r="D7" s="55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79">
        <f>B7+C7-E7-F7-G7-H7-I7-J7-K7-L7-M7-N7-O7-P7-Q7-R7-S7-T7-U7-V7-W7-X7-Y7-Z7-AA7-AB7-AC7-AD7-AE7-AF7-AG7-AH7-AI7</f>
        <v>44</v>
      </c>
      <c r="AK7" s="80">
        <f>D7+AJ7</f>
        <v>44</v>
      </c>
    </row>
    <row r="8" spans="1:60" ht="12.75" thickBot="1">
      <c r="D8" s="58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33"/>
      <c r="AK8" s="80"/>
    </row>
    <row r="9" spans="1:60" ht="21.75" thickBot="1">
      <c r="A9" s="1" t="s">
        <v>2</v>
      </c>
      <c r="B9" s="47"/>
      <c r="C9" s="47"/>
      <c r="D9" s="55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79"/>
      <c r="AK9" s="80"/>
    </row>
    <row r="10" spans="1:60" ht="20.100000000000001" customHeight="1" thickBot="1">
      <c r="A10" s="171" t="s">
        <v>114</v>
      </c>
      <c r="B10" s="172">
        <v>133</v>
      </c>
      <c r="C10" s="172"/>
      <c r="D10" s="173"/>
      <c r="E10" s="174"/>
      <c r="F10" s="174"/>
      <c r="G10" s="174"/>
      <c r="H10" s="174"/>
      <c r="I10" s="174">
        <v>16</v>
      </c>
      <c r="J10" s="174"/>
      <c r="K10" s="174"/>
      <c r="L10" s="174"/>
      <c r="M10" s="174"/>
      <c r="N10" s="174"/>
      <c r="O10" s="174"/>
      <c r="P10" s="174"/>
      <c r="Q10" s="174"/>
      <c r="R10" s="174">
        <v>3</v>
      </c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61">
        <f t="shared" ref="AJ10:AJ20" si="0">B10+C10-E10-F10-G10-H10-I10-J10-K10-L10-M10-N10-O10-P10-Q10-R10-S10-T10-U10-V10-W10-X10-Y10-Z10-AA10-AB10-AC10-AD10-AE10-AF10-AG10-AH10-AI10</f>
        <v>114</v>
      </c>
      <c r="AK10" s="162">
        <f t="shared" ref="AK10:AK28" si="1">D10+AJ10</f>
        <v>114</v>
      </c>
      <c r="AL10" s="150">
        <v>114</v>
      </c>
    </row>
    <row r="11" spans="1:60" ht="20.100000000000001" customHeight="1" thickBot="1">
      <c r="A11" s="18" t="s">
        <v>3</v>
      </c>
      <c r="B11" s="53">
        <v>275</v>
      </c>
      <c r="C11" s="53"/>
      <c r="D11" s="7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79">
        <f t="shared" si="0"/>
        <v>275</v>
      </c>
      <c r="AK11" s="80">
        <f t="shared" si="1"/>
        <v>275</v>
      </c>
    </row>
    <row r="12" spans="1:60" ht="20.100000000000001" customHeight="1" thickBot="1">
      <c r="A12" s="4" t="s">
        <v>15</v>
      </c>
      <c r="B12" s="34">
        <v>48</v>
      </c>
      <c r="C12" s="34"/>
      <c r="D12" s="59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79">
        <f t="shared" si="0"/>
        <v>48</v>
      </c>
      <c r="AK12" s="80">
        <f t="shared" si="1"/>
        <v>48</v>
      </c>
    </row>
    <row r="13" spans="1:60" ht="20.100000000000001" customHeight="1" thickBot="1">
      <c r="A13" s="4" t="s">
        <v>212</v>
      </c>
      <c r="B13" s="34">
        <v>243</v>
      </c>
      <c r="C13" s="34"/>
      <c r="D13" s="59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>
        <v>28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79">
        <f t="shared" si="0"/>
        <v>215</v>
      </c>
      <c r="AK13" s="80">
        <f t="shared" si="1"/>
        <v>215</v>
      </c>
      <c r="AL13" s="150">
        <v>215</v>
      </c>
    </row>
    <row r="14" spans="1:60" ht="20.100000000000001" customHeight="1" thickBot="1">
      <c r="A14" s="4" t="s">
        <v>148</v>
      </c>
      <c r="B14" s="34">
        <v>117</v>
      </c>
      <c r="C14" s="34"/>
      <c r="D14" s="59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79">
        <f t="shared" si="0"/>
        <v>117</v>
      </c>
      <c r="AK14" s="80">
        <f t="shared" si="1"/>
        <v>117</v>
      </c>
    </row>
    <row r="15" spans="1:60" ht="20.100000000000001" customHeight="1" thickBot="1">
      <c r="A15" s="4" t="s">
        <v>13</v>
      </c>
      <c r="B15" s="34">
        <v>238</v>
      </c>
      <c r="C15" s="34"/>
      <c r="D15" s="59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79">
        <f t="shared" si="0"/>
        <v>238</v>
      </c>
      <c r="AK15" s="80">
        <f t="shared" si="1"/>
        <v>238</v>
      </c>
    </row>
    <row r="16" spans="1:60" ht="20.100000000000001" customHeight="1" thickBot="1">
      <c r="A16" s="4" t="s">
        <v>14</v>
      </c>
      <c r="B16" s="34">
        <v>59</v>
      </c>
      <c r="C16" s="34"/>
      <c r="D16" s="59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79">
        <f t="shared" si="0"/>
        <v>59</v>
      </c>
      <c r="AK16" s="80">
        <f t="shared" si="1"/>
        <v>59</v>
      </c>
    </row>
    <row r="17" spans="1:41" ht="20.100000000000001" customHeight="1" thickBot="1">
      <c r="A17" s="93" t="s">
        <v>16</v>
      </c>
      <c r="B17" s="72">
        <v>1</v>
      </c>
      <c r="C17" s="72"/>
      <c r="D17" s="8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79">
        <f t="shared" si="0"/>
        <v>1</v>
      </c>
      <c r="AK17" s="80">
        <f t="shared" si="1"/>
        <v>1</v>
      </c>
    </row>
    <row r="18" spans="1:41" ht="20.100000000000001" customHeight="1" thickBot="1">
      <c r="A18" s="40" t="s">
        <v>161</v>
      </c>
      <c r="B18" s="52">
        <v>6</v>
      </c>
      <c r="C18" s="52"/>
      <c r="D18" s="6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79">
        <f t="shared" si="0"/>
        <v>6</v>
      </c>
      <c r="AK18" s="80">
        <f t="shared" si="1"/>
        <v>6</v>
      </c>
    </row>
    <row r="19" spans="1:41" ht="20.100000000000001" customHeight="1" thickBot="1">
      <c r="A19" s="8" t="s">
        <v>162</v>
      </c>
      <c r="B19" s="47">
        <v>9</v>
      </c>
      <c r="C19" s="47"/>
      <c r="D19" s="5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79">
        <f t="shared" si="0"/>
        <v>9</v>
      </c>
      <c r="AK19" s="80">
        <f t="shared" si="1"/>
        <v>9</v>
      </c>
    </row>
    <row r="20" spans="1:41" ht="20.100000000000001" customHeight="1" thickBot="1">
      <c r="A20" s="8" t="s">
        <v>19</v>
      </c>
      <c r="B20" s="47">
        <v>39</v>
      </c>
      <c r="C20" s="47"/>
      <c r="D20" s="5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79">
        <f t="shared" si="0"/>
        <v>39</v>
      </c>
      <c r="AK20" s="80">
        <f t="shared" si="1"/>
        <v>39</v>
      </c>
    </row>
    <row r="21" spans="1:41" ht="12.75" thickBot="1">
      <c r="D21" s="58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33"/>
      <c r="AK21" s="80"/>
    </row>
    <row r="22" spans="1:41" ht="21.75" thickBot="1">
      <c r="A22" s="67" t="s">
        <v>4</v>
      </c>
      <c r="B22" s="47" t="s">
        <v>0</v>
      </c>
      <c r="C22" s="47" t="s">
        <v>123</v>
      </c>
      <c r="D22" s="55" t="s">
        <v>124</v>
      </c>
      <c r="E22" s="9">
        <v>1</v>
      </c>
      <c r="F22" s="9">
        <v>2</v>
      </c>
      <c r="G22" s="9">
        <v>3</v>
      </c>
      <c r="H22" s="9">
        <v>4</v>
      </c>
      <c r="I22" s="9">
        <v>5</v>
      </c>
      <c r="J22" s="9">
        <v>6</v>
      </c>
      <c r="K22" s="9">
        <v>7</v>
      </c>
      <c r="L22" s="9">
        <v>8</v>
      </c>
      <c r="M22" s="9">
        <v>9</v>
      </c>
      <c r="N22" s="10">
        <v>10</v>
      </c>
      <c r="O22" s="10">
        <v>11</v>
      </c>
      <c r="P22" s="10">
        <v>12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  <c r="X22" s="10">
        <v>20</v>
      </c>
      <c r="Y22" s="10">
        <v>21</v>
      </c>
      <c r="Z22" s="10">
        <v>22</v>
      </c>
      <c r="AA22" s="10">
        <v>23</v>
      </c>
      <c r="AB22" s="10">
        <v>24</v>
      </c>
      <c r="AC22" s="10">
        <v>25</v>
      </c>
      <c r="AD22" s="10">
        <v>26</v>
      </c>
      <c r="AE22" s="10">
        <v>27</v>
      </c>
      <c r="AF22" s="10">
        <v>28</v>
      </c>
      <c r="AG22" s="10">
        <v>29</v>
      </c>
      <c r="AH22" s="10">
        <v>30</v>
      </c>
      <c r="AI22" s="10">
        <v>31</v>
      </c>
      <c r="AJ22" s="77" t="s">
        <v>25</v>
      </c>
      <c r="AK22" s="80" t="s">
        <v>125</v>
      </c>
    </row>
    <row r="23" spans="1:41" ht="20.100000000000001" customHeight="1" thickBot="1">
      <c r="A23" s="18" t="s">
        <v>20</v>
      </c>
      <c r="B23" s="53">
        <v>2238</v>
      </c>
      <c r="C23" s="53"/>
      <c r="D23" s="71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v>10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79">
        <f t="shared" ref="AJ23:AJ28" si="2">B23+C23-E23-F23-G23-H23-I23-J23-K23-L23-M23-N23-O23-P23-Q23-R23-S23-T23-U23-V23-W23-X23-Y23-Z23-AA23-AB23-AC23-AD23-AE23-AF23-AG23-AH23-AI23</f>
        <v>2228</v>
      </c>
      <c r="AK23" s="80">
        <f t="shared" si="1"/>
        <v>2228</v>
      </c>
      <c r="AL23" s="150">
        <v>2224</v>
      </c>
      <c r="AO23" s="27"/>
    </row>
    <row r="24" spans="1:41" ht="20.100000000000001" customHeight="1" thickBot="1">
      <c r="A24" s="4" t="s">
        <v>21</v>
      </c>
      <c r="B24" s="34">
        <v>1461</v>
      </c>
      <c r="C24" s="34"/>
      <c r="D24" s="59"/>
      <c r="E24" s="13"/>
      <c r="F24" s="13"/>
      <c r="G24" s="13"/>
      <c r="H24" s="13"/>
      <c r="I24" s="13">
        <v>14</v>
      </c>
      <c r="J24" s="13">
        <v>16</v>
      </c>
      <c r="K24" s="13"/>
      <c r="L24" s="13"/>
      <c r="M24" s="13"/>
      <c r="N24" s="13"/>
      <c r="O24" s="13"/>
      <c r="P24" s="13"/>
      <c r="Q24" s="13"/>
      <c r="R24" s="13"/>
      <c r="S24" s="13">
        <v>6</v>
      </c>
      <c r="T24" s="13"/>
      <c r="U24" s="13"/>
      <c r="V24" s="13"/>
      <c r="W24" s="13"/>
      <c r="X24" s="13">
        <v>4</v>
      </c>
      <c r="Y24" s="13">
        <v>144</v>
      </c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79">
        <f t="shared" si="2"/>
        <v>1277</v>
      </c>
      <c r="AK24" s="80">
        <f t="shared" si="1"/>
        <v>1277</v>
      </c>
      <c r="AL24" s="150">
        <v>1298</v>
      </c>
      <c r="AO24" s="27"/>
    </row>
    <row r="25" spans="1:41" ht="20.100000000000001" customHeight="1" thickBot="1">
      <c r="A25" s="4" t="s">
        <v>22</v>
      </c>
      <c r="B25" s="34">
        <v>2098</v>
      </c>
      <c r="C25" s="34"/>
      <c r="D25" s="59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79">
        <f t="shared" si="2"/>
        <v>2098</v>
      </c>
      <c r="AK25" s="80">
        <f t="shared" si="1"/>
        <v>2098</v>
      </c>
      <c r="AO25" s="27"/>
    </row>
    <row r="26" spans="1:41" ht="20.100000000000001" customHeight="1" thickBot="1">
      <c r="A26" s="5" t="s">
        <v>23</v>
      </c>
      <c r="B26" s="50">
        <v>1514</v>
      </c>
      <c r="C26" s="50"/>
      <c r="D26" s="57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79">
        <f t="shared" si="2"/>
        <v>1514</v>
      </c>
      <c r="AK26" s="80">
        <f t="shared" si="1"/>
        <v>1514</v>
      </c>
      <c r="AO26" s="27"/>
    </row>
    <row r="27" spans="1:41" ht="20.100000000000001" customHeight="1" thickBot="1">
      <c r="A27" s="157" t="s">
        <v>121</v>
      </c>
      <c r="B27" s="158">
        <v>1140</v>
      </c>
      <c r="C27" s="158"/>
      <c r="D27" s="159"/>
      <c r="E27" s="160"/>
      <c r="F27" s="160"/>
      <c r="G27" s="160"/>
      <c r="H27" s="160"/>
      <c r="I27" s="160">
        <v>14</v>
      </c>
      <c r="J27" s="160"/>
      <c r="K27" s="160"/>
      <c r="L27" s="160"/>
      <c r="M27" s="160">
        <v>12</v>
      </c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>
        <v>144</v>
      </c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1">
        <f t="shared" si="2"/>
        <v>970</v>
      </c>
      <c r="AK27" s="162">
        <f t="shared" si="1"/>
        <v>970</v>
      </c>
      <c r="AL27" s="150">
        <v>1122</v>
      </c>
      <c r="AO27" s="27"/>
    </row>
    <row r="28" spans="1:41" ht="20.100000000000001" customHeight="1">
      <c r="A28" s="36" t="s">
        <v>122</v>
      </c>
      <c r="B28" s="54">
        <v>2515</v>
      </c>
      <c r="C28" s="54"/>
      <c r="D28" s="66"/>
      <c r="E28" s="19"/>
      <c r="F28" s="19"/>
      <c r="G28" s="19"/>
      <c r="H28" s="19"/>
      <c r="I28" s="19">
        <v>5</v>
      </c>
      <c r="J28" s="19">
        <v>59</v>
      </c>
      <c r="K28" s="19"/>
      <c r="L28" s="19"/>
      <c r="M28" s="19"/>
      <c r="N28" s="19"/>
      <c r="O28" s="19"/>
      <c r="P28" s="19"/>
      <c r="Q28" s="19"/>
      <c r="R28" s="19"/>
      <c r="S28" s="19">
        <v>5</v>
      </c>
      <c r="T28" s="19"/>
      <c r="U28" s="19"/>
      <c r="V28" s="19"/>
      <c r="W28" s="19"/>
      <c r="X28" s="19">
        <v>2</v>
      </c>
      <c r="Y28" s="19"/>
      <c r="Z28" s="19"/>
      <c r="AA28" s="19"/>
      <c r="AB28" s="19"/>
      <c r="AC28" s="19"/>
      <c r="AD28" s="19">
        <v>1</v>
      </c>
      <c r="AE28" s="19"/>
      <c r="AF28" s="19"/>
      <c r="AG28" s="19"/>
      <c r="AH28" s="19"/>
      <c r="AI28" s="19"/>
      <c r="AJ28" s="79">
        <f t="shared" si="2"/>
        <v>2443</v>
      </c>
      <c r="AK28" s="80">
        <f t="shared" si="1"/>
        <v>2443</v>
      </c>
      <c r="AL28" s="150">
        <v>2418</v>
      </c>
      <c r="AO28" s="27"/>
    </row>
    <row r="29" spans="1:41" ht="20.100000000000001" customHeight="1">
      <c r="D29" s="58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</row>
    <row r="30" spans="1:41" ht="12.75" thickBot="1"/>
    <row r="31" spans="1:41" ht="12.75" thickBot="1">
      <c r="A31" s="8"/>
      <c r="B31" s="47" t="s">
        <v>0</v>
      </c>
      <c r="C31" s="47" t="s">
        <v>123</v>
      </c>
      <c r="D31" s="55" t="s">
        <v>124</v>
      </c>
      <c r="E31" s="9">
        <v>1</v>
      </c>
      <c r="F31" s="9">
        <v>2</v>
      </c>
      <c r="G31" s="9">
        <v>3</v>
      </c>
      <c r="H31" s="9">
        <v>4</v>
      </c>
      <c r="I31" s="9">
        <v>5</v>
      </c>
      <c r="J31" s="9">
        <v>6</v>
      </c>
      <c r="K31" s="9">
        <v>7</v>
      </c>
      <c r="L31" s="9">
        <v>8</v>
      </c>
      <c r="M31" s="9">
        <v>9</v>
      </c>
      <c r="N31" s="10">
        <v>10</v>
      </c>
      <c r="O31" s="10">
        <v>11</v>
      </c>
      <c r="P31" s="10">
        <v>12</v>
      </c>
      <c r="Q31" s="10">
        <v>13</v>
      </c>
      <c r="R31" s="10">
        <v>14</v>
      </c>
      <c r="S31" s="10">
        <v>15</v>
      </c>
      <c r="T31" s="10">
        <v>16</v>
      </c>
      <c r="U31" s="10">
        <v>17</v>
      </c>
      <c r="V31" s="10">
        <v>18</v>
      </c>
      <c r="W31" s="10">
        <v>19</v>
      </c>
      <c r="X31" s="10">
        <v>20</v>
      </c>
      <c r="Y31" s="10">
        <v>21</v>
      </c>
      <c r="Z31" s="10">
        <v>22</v>
      </c>
      <c r="AA31" s="10">
        <v>23</v>
      </c>
      <c r="AB31" s="10">
        <v>24</v>
      </c>
      <c r="AC31" s="10">
        <v>25</v>
      </c>
      <c r="AD31" s="10">
        <v>26</v>
      </c>
      <c r="AE31" s="10">
        <v>27</v>
      </c>
      <c r="AF31" s="10">
        <v>28</v>
      </c>
      <c r="AG31" s="10">
        <v>29</v>
      </c>
      <c r="AH31" s="10">
        <v>30</v>
      </c>
      <c r="AI31" s="10">
        <v>31</v>
      </c>
      <c r="AJ31" s="77" t="s">
        <v>25</v>
      </c>
      <c r="AK31" s="80" t="s">
        <v>125</v>
      </c>
    </row>
    <row r="32" spans="1:41" ht="16.5" customHeight="1" thickBot="1">
      <c r="A32" s="39" t="s">
        <v>6</v>
      </c>
      <c r="B32" s="61"/>
      <c r="C32" s="61"/>
      <c r="D32" s="61"/>
      <c r="E32" s="63"/>
      <c r="F32" s="63"/>
      <c r="G32" s="63"/>
      <c r="H32" s="63"/>
      <c r="I32" s="63"/>
      <c r="J32" s="63"/>
      <c r="K32" s="63"/>
      <c r="L32" s="63"/>
      <c r="M32" s="63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78"/>
      <c r="AK32" s="80"/>
    </row>
    <row r="33" spans="1:37" ht="18" customHeight="1" thickBot="1">
      <c r="A33" s="18" t="s">
        <v>163</v>
      </c>
      <c r="B33" s="53">
        <v>591</v>
      </c>
      <c r="C33" s="53"/>
      <c r="D33" s="71"/>
      <c r="E33" s="19"/>
      <c r="F33" s="19"/>
      <c r="G33" s="19"/>
      <c r="H33" s="19"/>
      <c r="I33" s="19"/>
      <c r="J33" s="19"/>
      <c r="K33" s="19"/>
      <c r="L33" s="19"/>
      <c r="M33" s="19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79">
        <f t="shared" ref="AJ33:AJ86" si="3">B33+C33-E33-F33-G33-H33-I33-J33-K33-L33-M33-N33-O33-P33-Q33-R33-S33-T33-U33-V33-W33-X33-Y33-Z33-AA33-AB33-AC33-AD33-AE33-AF33-AG33-AH33-AI33</f>
        <v>591</v>
      </c>
      <c r="AK33" s="80">
        <f t="shared" ref="AK33:AK86" si="4">D33+AJ33</f>
        <v>591</v>
      </c>
    </row>
    <row r="34" spans="1:37" ht="18" customHeight="1" thickBot="1">
      <c r="A34" s="4" t="s">
        <v>27</v>
      </c>
      <c r="B34" s="34">
        <v>4</v>
      </c>
      <c r="C34" s="34"/>
      <c r="D34" s="59"/>
      <c r="E34" s="13"/>
      <c r="F34" s="13"/>
      <c r="G34" s="13"/>
      <c r="H34" s="13"/>
      <c r="I34" s="13"/>
      <c r="J34" s="13"/>
      <c r="K34" s="13"/>
      <c r="L34" s="13"/>
      <c r="M34" s="13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79">
        <f t="shared" si="3"/>
        <v>4</v>
      </c>
      <c r="AK34" s="80">
        <f t="shared" si="4"/>
        <v>4</v>
      </c>
    </row>
    <row r="35" spans="1:37" ht="18" customHeight="1" thickBot="1">
      <c r="A35" s="4" t="s">
        <v>241</v>
      </c>
      <c r="B35" s="34">
        <v>1274</v>
      </c>
      <c r="C35" s="34"/>
      <c r="D35" s="59"/>
      <c r="E35" s="13"/>
      <c r="F35" s="13"/>
      <c r="G35" s="13"/>
      <c r="H35" s="13"/>
      <c r="I35" s="13"/>
      <c r="J35" s="13"/>
      <c r="K35" s="13"/>
      <c r="L35" s="13"/>
      <c r="M35" s="1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>
        <v>270</v>
      </c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79">
        <f t="shared" si="3"/>
        <v>1004</v>
      </c>
      <c r="AK35" s="80">
        <f t="shared" si="4"/>
        <v>1004</v>
      </c>
    </row>
    <row r="36" spans="1:37" ht="18" customHeight="1" thickBot="1">
      <c r="A36" s="4" t="s">
        <v>154</v>
      </c>
      <c r="B36" s="34">
        <v>1276</v>
      </c>
      <c r="C36" s="34"/>
      <c r="D36" s="59"/>
      <c r="E36" s="13"/>
      <c r="F36" s="13"/>
      <c r="G36" s="13"/>
      <c r="H36" s="13"/>
      <c r="I36" s="13"/>
      <c r="J36" s="13"/>
      <c r="K36" s="13"/>
      <c r="L36" s="13"/>
      <c r="M36" s="1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>
        <v>138</v>
      </c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79">
        <f t="shared" si="3"/>
        <v>1138</v>
      </c>
      <c r="AK36" s="80">
        <f t="shared" si="4"/>
        <v>1138</v>
      </c>
    </row>
    <row r="37" spans="1:37" ht="18" customHeight="1" thickBot="1">
      <c r="A37" s="41" t="s">
        <v>236</v>
      </c>
      <c r="B37" s="138">
        <v>8</v>
      </c>
      <c r="C37" s="138"/>
      <c r="D37" s="139"/>
      <c r="E37" s="63"/>
      <c r="F37" s="63"/>
      <c r="G37" s="63"/>
      <c r="H37" s="63"/>
      <c r="I37" s="63"/>
      <c r="J37" s="63"/>
      <c r="K37" s="63"/>
      <c r="L37" s="63"/>
      <c r="M37" s="63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79">
        <f t="shared" si="3"/>
        <v>8</v>
      </c>
      <c r="AK37" s="80">
        <f t="shared" si="4"/>
        <v>8</v>
      </c>
    </row>
    <row r="38" spans="1:37" ht="18" customHeight="1" thickBot="1">
      <c r="A38" s="18" t="s">
        <v>31</v>
      </c>
      <c r="B38" s="54">
        <v>1025</v>
      </c>
      <c r="C38" s="54"/>
      <c r="D38" s="66"/>
      <c r="E38" s="19"/>
      <c r="F38" s="19"/>
      <c r="G38" s="19"/>
      <c r="H38" s="19"/>
      <c r="I38" s="19">
        <v>5</v>
      </c>
      <c r="J38" s="19"/>
      <c r="K38" s="19"/>
      <c r="L38" s="19"/>
      <c r="M38" s="19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>
        <v>10</v>
      </c>
      <c r="Z38" s="20"/>
      <c r="AA38" s="20"/>
      <c r="AB38" s="20"/>
      <c r="AC38" s="20">
        <v>1</v>
      </c>
      <c r="AD38" s="20"/>
      <c r="AE38" s="20"/>
      <c r="AF38" s="20"/>
      <c r="AG38" s="20"/>
      <c r="AH38" s="20"/>
      <c r="AI38" s="20"/>
      <c r="AJ38" s="79">
        <f t="shared" si="3"/>
        <v>1009</v>
      </c>
      <c r="AK38" s="80">
        <f t="shared" si="4"/>
        <v>1009</v>
      </c>
    </row>
    <row r="39" spans="1:37" ht="18" customHeight="1" thickBot="1">
      <c r="A39" s="40" t="s">
        <v>30</v>
      </c>
      <c r="B39" s="72">
        <v>5</v>
      </c>
      <c r="C39" s="72"/>
      <c r="D39" s="83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79">
        <f t="shared" si="3"/>
        <v>5</v>
      </c>
      <c r="AK39" s="80">
        <f t="shared" si="4"/>
        <v>5</v>
      </c>
    </row>
    <row r="40" spans="1:37" ht="18" customHeight="1" thickBot="1">
      <c r="A40" s="18" t="s">
        <v>32</v>
      </c>
      <c r="B40" s="53">
        <v>108</v>
      </c>
      <c r="C40" s="53"/>
      <c r="D40" s="71"/>
      <c r="E40" s="19"/>
      <c r="F40" s="19"/>
      <c r="G40" s="19"/>
      <c r="H40" s="19">
        <v>7</v>
      </c>
      <c r="I40" s="19"/>
      <c r="J40" s="19"/>
      <c r="K40" s="19">
        <v>8</v>
      </c>
      <c r="L40" s="19"/>
      <c r="M40" s="19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>
        <v>1</v>
      </c>
      <c r="AD40" s="20">
        <v>38</v>
      </c>
      <c r="AE40" s="20"/>
      <c r="AF40" s="20"/>
      <c r="AG40" s="20"/>
      <c r="AH40" s="20"/>
      <c r="AI40" s="20"/>
      <c r="AJ40" s="79">
        <f t="shared" si="3"/>
        <v>54</v>
      </c>
      <c r="AK40" s="80">
        <f t="shared" si="4"/>
        <v>54</v>
      </c>
    </row>
    <row r="41" spans="1:37" ht="18" customHeight="1" thickBot="1">
      <c r="A41" s="18" t="s">
        <v>213</v>
      </c>
      <c r="B41" s="61">
        <v>205</v>
      </c>
      <c r="C41" s="61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79">
        <f t="shared" si="3"/>
        <v>205</v>
      </c>
      <c r="AK41" s="80">
        <f t="shared" si="4"/>
        <v>205</v>
      </c>
    </row>
    <row r="42" spans="1:37" ht="18" customHeight="1" thickBot="1">
      <c r="A42" s="5" t="s">
        <v>244</v>
      </c>
      <c r="B42" s="50">
        <v>145</v>
      </c>
      <c r="C42" s="50"/>
      <c r="D42" s="57"/>
      <c r="E42" s="14"/>
      <c r="F42" s="14"/>
      <c r="G42" s="14"/>
      <c r="H42" s="14"/>
      <c r="I42" s="14"/>
      <c r="J42" s="14"/>
      <c r="K42" s="14"/>
      <c r="L42" s="14"/>
      <c r="M42" s="14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>
        <v>22</v>
      </c>
      <c r="AA42" s="22"/>
      <c r="AB42" s="22"/>
      <c r="AC42" s="22"/>
      <c r="AD42" s="22"/>
      <c r="AE42" s="22"/>
      <c r="AF42" s="22">
        <v>13</v>
      </c>
      <c r="AG42" s="22"/>
      <c r="AH42" s="22"/>
      <c r="AI42" s="22"/>
      <c r="AJ42" s="79">
        <f t="shared" si="3"/>
        <v>110</v>
      </c>
      <c r="AK42" s="80">
        <v>110</v>
      </c>
    </row>
    <row r="43" spans="1:37" ht="18" customHeight="1" thickBot="1">
      <c r="A43" s="73" t="s">
        <v>34</v>
      </c>
      <c r="B43" s="68">
        <v>8</v>
      </c>
      <c r="C43" s="68"/>
      <c r="D43" s="69"/>
      <c r="E43" s="70"/>
      <c r="F43" s="70"/>
      <c r="G43" s="70"/>
      <c r="H43" s="70"/>
      <c r="I43" s="70"/>
      <c r="J43" s="70"/>
      <c r="K43" s="70"/>
      <c r="L43" s="70"/>
      <c r="M43" s="70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9">
        <f t="shared" si="3"/>
        <v>8</v>
      </c>
      <c r="AK43" s="80">
        <f t="shared" si="4"/>
        <v>8</v>
      </c>
    </row>
    <row r="44" spans="1:37" ht="18" customHeight="1" thickBot="1">
      <c r="A44" s="21" t="s">
        <v>132</v>
      </c>
      <c r="B44" s="34">
        <v>134</v>
      </c>
      <c r="C44" s="34"/>
      <c r="D44" s="59"/>
      <c r="E44" s="13"/>
      <c r="F44" s="13"/>
      <c r="G44" s="13"/>
      <c r="H44" s="13"/>
      <c r="I44" s="13"/>
      <c r="J44" s="13"/>
      <c r="K44" s="13"/>
      <c r="L44" s="13"/>
      <c r="M44" s="13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79">
        <f t="shared" si="3"/>
        <v>134</v>
      </c>
      <c r="AK44" s="80">
        <f t="shared" si="4"/>
        <v>134</v>
      </c>
    </row>
    <row r="45" spans="1:37" ht="18" customHeight="1" thickBot="1">
      <c r="A45" s="41" t="s">
        <v>116</v>
      </c>
      <c r="B45" s="138">
        <v>5</v>
      </c>
      <c r="C45" s="138"/>
      <c r="D45" s="139"/>
      <c r="E45" s="63"/>
      <c r="F45" s="63"/>
      <c r="G45" s="63"/>
      <c r="H45" s="63"/>
      <c r="I45" s="63"/>
      <c r="J45" s="63"/>
      <c r="K45" s="63"/>
      <c r="L45" s="63"/>
      <c r="M45" s="63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118">
        <f t="shared" si="3"/>
        <v>5</v>
      </c>
      <c r="AK45" s="121">
        <f t="shared" si="4"/>
        <v>5</v>
      </c>
    </row>
    <row r="46" spans="1:37" ht="18.75" customHeight="1" thickBot="1">
      <c r="A46" s="18" t="s">
        <v>110</v>
      </c>
      <c r="B46" s="53">
        <v>48</v>
      </c>
      <c r="C46" s="53"/>
      <c r="D46" s="71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>
        <v>1</v>
      </c>
      <c r="AD46" s="20"/>
      <c r="AE46" s="20"/>
      <c r="AF46" s="20">
        <v>10</v>
      </c>
      <c r="AG46" s="20"/>
      <c r="AH46" s="20"/>
      <c r="AI46" s="20"/>
      <c r="AJ46" s="79">
        <f t="shared" si="3"/>
        <v>37</v>
      </c>
      <c r="AK46" s="121">
        <f t="shared" si="4"/>
        <v>37</v>
      </c>
    </row>
    <row r="47" spans="1:37" ht="18" customHeight="1" thickBot="1">
      <c r="A47" s="4" t="s">
        <v>109</v>
      </c>
      <c r="B47" s="34">
        <v>36</v>
      </c>
      <c r="C47" s="34"/>
      <c r="D47" s="59"/>
      <c r="E47" s="13"/>
      <c r="F47" s="13">
        <v>2</v>
      </c>
      <c r="G47" s="13"/>
      <c r="H47" s="13"/>
      <c r="I47" s="13"/>
      <c r="J47" s="13"/>
      <c r="K47" s="13">
        <v>2</v>
      </c>
      <c r="L47" s="13"/>
      <c r="M47" s="13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>
        <v>1</v>
      </c>
      <c r="AG47" s="21"/>
      <c r="AH47" s="21"/>
      <c r="AI47" s="21"/>
      <c r="AJ47" s="79">
        <f t="shared" si="3"/>
        <v>31</v>
      </c>
      <c r="AK47" s="121">
        <f t="shared" si="4"/>
        <v>31</v>
      </c>
    </row>
    <row r="48" spans="1:37" ht="18" customHeight="1" thickBot="1">
      <c r="A48" s="4" t="s">
        <v>39</v>
      </c>
      <c r="B48" s="34">
        <v>20</v>
      </c>
      <c r="C48" s="34"/>
      <c r="D48" s="59"/>
      <c r="E48" s="13"/>
      <c r="F48" s="13"/>
      <c r="G48" s="13"/>
      <c r="H48" s="13"/>
      <c r="I48" s="13"/>
      <c r="J48" s="13"/>
      <c r="K48" s="13"/>
      <c r="L48" s="13"/>
      <c r="M48" s="13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>
        <v>20</v>
      </c>
      <c r="AE48" s="21"/>
      <c r="AF48" s="21"/>
      <c r="AG48" s="21"/>
      <c r="AH48" s="21"/>
      <c r="AI48" s="21"/>
      <c r="AJ48" s="79">
        <f t="shared" si="3"/>
        <v>0</v>
      </c>
      <c r="AK48" s="132">
        <f t="shared" si="4"/>
        <v>0</v>
      </c>
    </row>
    <row r="49" spans="1:37" ht="18" customHeight="1" thickBot="1">
      <c r="A49" s="4" t="s">
        <v>49</v>
      </c>
      <c r="B49" s="34">
        <v>50</v>
      </c>
      <c r="C49" s="34"/>
      <c r="D49" s="59"/>
      <c r="E49" s="13"/>
      <c r="F49" s="13"/>
      <c r="G49" s="13"/>
      <c r="H49" s="13"/>
      <c r="I49" s="13"/>
      <c r="J49" s="13"/>
      <c r="K49" s="13"/>
      <c r="L49" s="13"/>
      <c r="M49" s="13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>
        <v>10</v>
      </c>
      <c r="Z49" s="21">
        <v>4</v>
      </c>
      <c r="AA49" s="21"/>
      <c r="AB49" s="21"/>
      <c r="AC49" s="21"/>
      <c r="AD49" s="21"/>
      <c r="AE49" s="21"/>
      <c r="AF49" s="21"/>
      <c r="AG49" s="21"/>
      <c r="AH49" s="21"/>
      <c r="AI49" s="21"/>
      <c r="AJ49" s="79">
        <f t="shared" si="3"/>
        <v>36</v>
      </c>
      <c r="AK49" s="132">
        <f t="shared" si="4"/>
        <v>36</v>
      </c>
    </row>
    <row r="50" spans="1:37" ht="18" customHeight="1" thickBot="1">
      <c r="A50" s="4" t="s">
        <v>238</v>
      </c>
      <c r="B50" s="48">
        <v>49</v>
      </c>
      <c r="C50" s="48"/>
      <c r="D50" s="85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79">
        <f t="shared" si="3"/>
        <v>49</v>
      </c>
      <c r="AK50" s="132">
        <f t="shared" si="4"/>
        <v>49</v>
      </c>
    </row>
    <row r="51" spans="1:37" ht="18" customHeight="1" thickBot="1">
      <c r="A51" s="4" t="s">
        <v>38</v>
      </c>
      <c r="B51" s="48">
        <v>6</v>
      </c>
      <c r="C51" s="48"/>
      <c r="D51" s="85"/>
      <c r="E51" s="11"/>
      <c r="F51" s="11"/>
      <c r="G51" s="11"/>
      <c r="H51" s="11"/>
      <c r="I51" s="11"/>
      <c r="J51" s="11"/>
      <c r="K51" s="11"/>
      <c r="L51" s="11"/>
      <c r="M51" s="11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79">
        <f t="shared" si="3"/>
        <v>6</v>
      </c>
      <c r="AK51" s="132">
        <f t="shared" si="4"/>
        <v>6</v>
      </c>
    </row>
    <row r="52" spans="1:37" ht="18" customHeight="1" thickBot="1">
      <c r="A52" s="5" t="s">
        <v>111</v>
      </c>
      <c r="B52" s="50">
        <v>8</v>
      </c>
      <c r="C52" s="50"/>
      <c r="D52" s="57"/>
      <c r="E52" s="14"/>
      <c r="F52" s="14"/>
      <c r="G52" s="14"/>
      <c r="H52" s="14"/>
      <c r="I52" s="14"/>
      <c r="J52" s="14"/>
      <c r="K52" s="14"/>
      <c r="L52" s="14"/>
      <c r="M52" s="14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77">
        <f t="shared" si="3"/>
        <v>8</v>
      </c>
      <c r="AK52" s="120">
        <f t="shared" si="4"/>
        <v>8</v>
      </c>
    </row>
    <row r="53" spans="1:37" ht="18" customHeight="1">
      <c r="A53" s="18" t="s">
        <v>210</v>
      </c>
      <c r="B53" s="53">
        <v>1</v>
      </c>
      <c r="C53" s="53"/>
      <c r="D53" s="71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53">
        <f t="shared" si="3"/>
        <v>1</v>
      </c>
      <c r="AK53" s="119">
        <f t="shared" si="4"/>
        <v>1</v>
      </c>
    </row>
    <row r="54" spans="1:37" ht="18" customHeight="1">
      <c r="A54" s="4" t="s">
        <v>209</v>
      </c>
      <c r="B54" s="34">
        <v>4</v>
      </c>
      <c r="C54" s="34"/>
      <c r="D54" s="59"/>
      <c r="E54" s="13"/>
      <c r="F54" s="13"/>
      <c r="G54" s="13"/>
      <c r="H54" s="13"/>
      <c r="I54" s="13"/>
      <c r="J54" s="13"/>
      <c r="K54" s="13"/>
      <c r="L54" s="13"/>
      <c r="M54" s="13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34">
        <f t="shared" si="3"/>
        <v>4</v>
      </c>
      <c r="AK54" s="132">
        <f t="shared" si="4"/>
        <v>4</v>
      </c>
    </row>
    <row r="55" spans="1:37" ht="18" customHeight="1">
      <c r="A55" s="4" t="s">
        <v>208</v>
      </c>
      <c r="B55" s="34">
        <v>1</v>
      </c>
      <c r="C55" s="34"/>
      <c r="D55" s="59"/>
      <c r="E55" s="13"/>
      <c r="F55" s="13"/>
      <c r="G55" s="13"/>
      <c r="H55" s="13"/>
      <c r="I55" s="13"/>
      <c r="J55" s="13"/>
      <c r="K55" s="13"/>
      <c r="L55" s="13"/>
      <c r="M55" s="13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34">
        <f t="shared" si="3"/>
        <v>1</v>
      </c>
      <c r="AK55" s="132">
        <f t="shared" si="4"/>
        <v>1</v>
      </c>
    </row>
    <row r="56" spans="1:37" ht="18" customHeight="1">
      <c r="A56" s="4" t="s">
        <v>207</v>
      </c>
      <c r="B56" s="34">
        <v>2</v>
      </c>
      <c r="C56" s="34"/>
      <c r="D56" s="59"/>
      <c r="E56" s="13"/>
      <c r="F56" s="13"/>
      <c r="G56" s="13"/>
      <c r="H56" s="13"/>
      <c r="I56" s="13"/>
      <c r="J56" s="13"/>
      <c r="K56" s="13"/>
      <c r="L56" s="13"/>
      <c r="M56" s="13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34">
        <f t="shared" si="3"/>
        <v>2</v>
      </c>
      <c r="AK56" s="132">
        <f t="shared" si="4"/>
        <v>2</v>
      </c>
    </row>
    <row r="57" spans="1:37" ht="18" customHeight="1">
      <c r="A57" s="4" t="s">
        <v>211</v>
      </c>
      <c r="B57" s="34">
        <v>1</v>
      </c>
      <c r="C57" s="34"/>
      <c r="D57" s="59"/>
      <c r="E57" s="13"/>
      <c r="F57" s="13"/>
      <c r="G57" s="13"/>
      <c r="H57" s="13"/>
      <c r="I57" s="13"/>
      <c r="J57" s="13"/>
      <c r="K57" s="13"/>
      <c r="L57" s="13"/>
      <c r="M57" s="13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34">
        <f t="shared" si="3"/>
        <v>1</v>
      </c>
      <c r="AK57" s="132">
        <f t="shared" si="4"/>
        <v>1</v>
      </c>
    </row>
    <row r="58" spans="1:37" ht="18" customHeight="1" thickBot="1">
      <c r="A58" s="40" t="s">
        <v>40</v>
      </c>
      <c r="B58" s="72">
        <v>9</v>
      </c>
      <c r="C58" s="72"/>
      <c r="D58" s="83"/>
      <c r="E58" s="16"/>
      <c r="F58" s="16"/>
      <c r="G58" s="16"/>
      <c r="H58" s="16"/>
      <c r="I58" s="16"/>
      <c r="J58" s="16"/>
      <c r="K58" s="16"/>
      <c r="L58" s="16"/>
      <c r="M58" s="16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40">
        <f t="shared" si="3"/>
        <v>9</v>
      </c>
      <c r="AK58" s="120">
        <f t="shared" si="4"/>
        <v>9</v>
      </c>
    </row>
    <row r="59" spans="1:37" ht="18" customHeight="1">
      <c r="A59" s="36" t="s">
        <v>206</v>
      </c>
      <c r="B59" s="135">
        <v>1</v>
      </c>
      <c r="C59" s="130"/>
      <c r="D59" s="71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53">
        <f t="shared" si="3"/>
        <v>1</v>
      </c>
      <c r="AK59" s="119">
        <f t="shared" si="4"/>
        <v>1</v>
      </c>
    </row>
    <row r="60" spans="1:37" ht="18" customHeight="1">
      <c r="A60" s="37" t="s">
        <v>202</v>
      </c>
      <c r="B60" s="136">
        <v>5</v>
      </c>
      <c r="C60" s="131"/>
      <c r="D60" s="59"/>
      <c r="E60" s="13"/>
      <c r="F60" s="13"/>
      <c r="G60" s="13"/>
      <c r="H60" s="13"/>
      <c r="I60" s="13"/>
      <c r="J60" s="13"/>
      <c r="K60" s="13"/>
      <c r="L60" s="13"/>
      <c r="M60" s="13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34">
        <f t="shared" si="3"/>
        <v>5</v>
      </c>
      <c r="AK60" s="132">
        <f t="shared" si="4"/>
        <v>5</v>
      </c>
    </row>
    <row r="61" spans="1:37" ht="18" customHeight="1">
      <c r="A61" s="37" t="s">
        <v>205</v>
      </c>
      <c r="B61" s="136">
        <v>18</v>
      </c>
      <c r="C61" s="131"/>
      <c r="D61" s="59"/>
      <c r="E61" s="13"/>
      <c r="F61" s="13"/>
      <c r="G61" s="13"/>
      <c r="H61" s="13"/>
      <c r="I61" s="13"/>
      <c r="J61" s="13"/>
      <c r="K61" s="13"/>
      <c r="L61" s="13"/>
      <c r="M61" s="13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34">
        <f t="shared" si="3"/>
        <v>18</v>
      </c>
      <c r="AK61" s="132">
        <f t="shared" si="4"/>
        <v>18</v>
      </c>
    </row>
    <row r="62" spans="1:37" ht="18" customHeight="1">
      <c r="A62" s="37" t="s">
        <v>203</v>
      </c>
      <c r="B62" s="136">
        <v>6</v>
      </c>
      <c r="C62" s="131"/>
      <c r="D62" s="59"/>
      <c r="E62" s="13"/>
      <c r="F62" s="13"/>
      <c r="G62" s="13"/>
      <c r="H62" s="13"/>
      <c r="I62" s="13"/>
      <c r="J62" s="13"/>
      <c r="K62" s="13"/>
      <c r="L62" s="13"/>
      <c r="M62" s="13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34">
        <f t="shared" si="3"/>
        <v>6</v>
      </c>
      <c r="AK62" s="132">
        <f t="shared" si="4"/>
        <v>6</v>
      </c>
    </row>
    <row r="63" spans="1:37" ht="18" customHeight="1">
      <c r="A63" s="37" t="s">
        <v>204</v>
      </c>
      <c r="B63" s="136">
        <v>3</v>
      </c>
      <c r="C63" s="131"/>
      <c r="D63" s="59"/>
      <c r="E63" s="13"/>
      <c r="F63" s="13"/>
      <c r="G63" s="13"/>
      <c r="H63" s="13"/>
      <c r="I63" s="13"/>
      <c r="J63" s="13"/>
      <c r="K63" s="13"/>
      <c r="L63" s="13"/>
      <c r="M63" s="13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34">
        <f t="shared" si="3"/>
        <v>3</v>
      </c>
      <c r="AK63" s="132">
        <f t="shared" si="4"/>
        <v>3</v>
      </c>
    </row>
    <row r="64" spans="1:37" ht="18" customHeight="1" thickBot="1">
      <c r="A64" s="38" t="s">
        <v>43</v>
      </c>
      <c r="B64" s="137">
        <v>10</v>
      </c>
      <c r="C64" s="133"/>
      <c r="D64" s="57"/>
      <c r="E64" s="14"/>
      <c r="F64" s="14"/>
      <c r="G64" s="14"/>
      <c r="H64" s="14"/>
      <c r="I64" s="14"/>
      <c r="J64" s="14"/>
      <c r="K64" s="14"/>
      <c r="L64" s="14"/>
      <c r="M64" s="14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50">
        <f t="shared" si="3"/>
        <v>10</v>
      </c>
      <c r="AK64" s="120">
        <f t="shared" si="4"/>
        <v>10</v>
      </c>
    </row>
    <row r="65" spans="1:37" ht="18" customHeight="1">
      <c r="A65" s="15" t="s">
        <v>47</v>
      </c>
      <c r="B65" s="128">
        <v>1</v>
      </c>
      <c r="C65" s="128"/>
      <c r="D65" s="134"/>
      <c r="E65" s="11"/>
      <c r="F65" s="11"/>
      <c r="G65" s="11"/>
      <c r="H65" s="11"/>
      <c r="I65" s="11"/>
      <c r="J65" s="11"/>
      <c r="K65" s="11"/>
      <c r="L65" s="11"/>
      <c r="M65" s="11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78">
        <f t="shared" si="3"/>
        <v>1</v>
      </c>
      <c r="AK65" s="129">
        <f t="shared" si="4"/>
        <v>1</v>
      </c>
    </row>
    <row r="66" spans="1:37" ht="18" customHeight="1" thickBot="1">
      <c r="A66" s="5" t="s">
        <v>46</v>
      </c>
      <c r="B66" s="51">
        <v>1</v>
      </c>
      <c r="C66" s="51"/>
      <c r="D66" s="60"/>
      <c r="E66" s="14"/>
      <c r="F66" s="14"/>
      <c r="G66" s="14"/>
      <c r="H66" s="14"/>
      <c r="I66" s="14"/>
      <c r="J66" s="14"/>
      <c r="K66" s="14"/>
      <c r="L66" s="14"/>
      <c r="M66" s="14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50">
        <f t="shared" si="3"/>
        <v>1</v>
      </c>
      <c r="AK66" s="152">
        <f t="shared" si="4"/>
        <v>1</v>
      </c>
    </row>
    <row r="69" spans="1:37" ht="12.75" thickBot="1">
      <c r="AJ69" s="151"/>
    </row>
    <row r="70" spans="1:37" ht="21.75" thickBot="1">
      <c r="A70" s="3" t="s">
        <v>50</v>
      </c>
      <c r="B70" s="47" t="s">
        <v>0</v>
      </c>
      <c r="C70" s="47" t="s">
        <v>123</v>
      </c>
      <c r="D70" s="55" t="s">
        <v>124</v>
      </c>
      <c r="E70" s="9">
        <v>1</v>
      </c>
      <c r="F70" s="9">
        <v>2</v>
      </c>
      <c r="G70" s="9">
        <v>3</v>
      </c>
      <c r="H70" s="9">
        <v>4</v>
      </c>
      <c r="I70" s="9">
        <v>5</v>
      </c>
      <c r="J70" s="9">
        <v>6</v>
      </c>
      <c r="K70" s="9">
        <v>7</v>
      </c>
      <c r="L70" s="9">
        <v>8</v>
      </c>
      <c r="M70" s="9">
        <v>9</v>
      </c>
      <c r="N70" s="10">
        <v>10</v>
      </c>
      <c r="O70" s="10">
        <v>11</v>
      </c>
      <c r="P70" s="10">
        <v>12</v>
      </c>
      <c r="Q70" s="10">
        <v>13</v>
      </c>
      <c r="R70" s="10">
        <v>14</v>
      </c>
      <c r="S70" s="10">
        <v>15</v>
      </c>
      <c r="T70" s="10">
        <v>16</v>
      </c>
      <c r="U70" s="10">
        <v>17</v>
      </c>
      <c r="V70" s="10">
        <v>18</v>
      </c>
      <c r="W70" s="10">
        <v>19</v>
      </c>
      <c r="X70" s="10">
        <v>20</v>
      </c>
      <c r="Y70" s="10">
        <v>21</v>
      </c>
      <c r="Z70" s="10">
        <v>22</v>
      </c>
      <c r="AA70" s="10">
        <v>23</v>
      </c>
      <c r="AB70" s="10">
        <v>24</v>
      </c>
      <c r="AC70" s="10">
        <v>25</v>
      </c>
      <c r="AD70" s="10">
        <v>26</v>
      </c>
      <c r="AE70" s="10">
        <v>27</v>
      </c>
      <c r="AF70" s="10">
        <v>28</v>
      </c>
      <c r="AG70" s="10">
        <v>29</v>
      </c>
      <c r="AH70" s="10">
        <v>30</v>
      </c>
      <c r="AI70" s="10">
        <v>31</v>
      </c>
      <c r="AJ70" s="140" t="s">
        <v>25</v>
      </c>
      <c r="AK70" s="153" t="s">
        <v>125</v>
      </c>
    </row>
    <row r="71" spans="1:37" ht="20.100000000000001" customHeight="1" thickBot="1">
      <c r="A71" s="175" t="s">
        <v>51</v>
      </c>
      <c r="B71" s="176">
        <v>63</v>
      </c>
      <c r="C71" s="176"/>
      <c r="D71" s="176"/>
      <c r="E71" s="177"/>
      <c r="F71" s="177"/>
      <c r="G71" s="177"/>
      <c r="H71" s="177"/>
      <c r="I71" s="177">
        <v>13</v>
      </c>
      <c r="J71" s="177">
        <v>18</v>
      </c>
      <c r="K71" s="177">
        <v>22</v>
      </c>
      <c r="L71" s="177"/>
      <c r="M71" s="177"/>
      <c r="N71" s="178"/>
      <c r="O71" s="178">
        <v>10</v>
      </c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61">
        <f t="shared" si="3"/>
        <v>0</v>
      </c>
      <c r="AK71" s="179">
        <f t="shared" si="4"/>
        <v>0</v>
      </c>
    </row>
    <row r="72" spans="1:37" ht="20.100000000000001" customHeight="1" thickBot="1">
      <c r="A72" s="4" t="s">
        <v>53</v>
      </c>
      <c r="B72" s="34">
        <v>151</v>
      </c>
      <c r="C72" s="34"/>
      <c r="D72" s="34"/>
      <c r="E72" s="13"/>
      <c r="F72" s="13"/>
      <c r="G72" s="13"/>
      <c r="H72" s="13"/>
      <c r="I72" s="13"/>
      <c r="J72" s="13"/>
      <c r="K72" s="13"/>
      <c r="L72" s="13"/>
      <c r="M72" s="13"/>
      <c r="N72" s="21"/>
      <c r="O72" s="21"/>
      <c r="P72" s="21"/>
      <c r="Q72" s="21"/>
      <c r="R72" s="21"/>
      <c r="S72" s="21">
        <v>1</v>
      </c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79">
        <f t="shared" si="3"/>
        <v>150</v>
      </c>
      <c r="AK72" s="80">
        <f t="shared" si="4"/>
        <v>150</v>
      </c>
    </row>
    <row r="73" spans="1:37" ht="20.100000000000001" customHeight="1" thickBot="1">
      <c r="A73" s="4" t="s">
        <v>54</v>
      </c>
      <c r="B73" s="34">
        <v>102</v>
      </c>
      <c r="C73" s="34"/>
      <c r="D73" s="34"/>
      <c r="E73" s="13"/>
      <c r="F73" s="13"/>
      <c r="G73" s="13"/>
      <c r="H73" s="13"/>
      <c r="I73" s="13"/>
      <c r="J73" s="13"/>
      <c r="K73" s="13"/>
      <c r="L73" s="13"/>
      <c r="M73" s="13"/>
      <c r="N73" s="21"/>
      <c r="O73" s="21"/>
      <c r="P73" s="21"/>
      <c r="Q73" s="21"/>
      <c r="R73" s="21"/>
      <c r="S73" s="21">
        <v>1</v>
      </c>
      <c r="T73" s="21"/>
      <c r="U73" s="21"/>
      <c r="V73" s="21"/>
      <c r="W73" s="21"/>
      <c r="X73" s="21">
        <v>2</v>
      </c>
      <c r="Y73" s="21"/>
      <c r="Z73" s="21">
        <v>2</v>
      </c>
      <c r="AA73" s="21"/>
      <c r="AB73" s="21"/>
      <c r="AC73" s="21"/>
      <c r="AD73" s="21"/>
      <c r="AE73" s="21">
        <v>3</v>
      </c>
      <c r="AF73" s="21"/>
      <c r="AG73" s="21"/>
      <c r="AH73" s="21"/>
      <c r="AI73" s="21"/>
      <c r="AJ73" s="79">
        <f t="shared" si="3"/>
        <v>94</v>
      </c>
      <c r="AK73" s="80">
        <f t="shared" si="4"/>
        <v>94</v>
      </c>
    </row>
    <row r="74" spans="1:37" ht="20.100000000000001" customHeight="1" thickBot="1">
      <c r="A74" s="4" t="s">
        <v>55</v>
      </c>
      <c r="B74" s="34">
        <v>39</v>
      </c>
      <c r="C74" s="34"/>
      <c r="D74" s="34"/>
      <c r="E74" s="13"/>
      <c r="F74" s="13"/>
      <c r="G74" s="13"/>
      <c r="H74" s="13"/>
      <c r="I74" s="13"/>
      <c r="J74" s="13"/>
      <c r="K74" s="13"/>
      <c r="L74" s="13"/>
      <c r="M74" s="13"/>
      <c r="N74" s="21"/>
      <c r="O74" s="21"/>
      <c r="P74" s="21"/>
      <c r="Q74" s="21"/>
      <c r="R74" s="21">
        <v>1</v>
      </c>
      <c r="S74" s="21">
        <v>1</v>
      </c>
      <c r="T74" s="21"/>
      <c r="U74" s="21"/>
      <c r="V74" s="21"/>
      <c r="W74" s="21"/>
      <c r="X74" s="21"/>
      <c r="Y74" s="21"/>
      <c r="Z74" s="21"/>
      <c r="AA74" s="21">
        <v>2</v>
      </c>
      <c r="AB74" s="21"/>
      <c r="AC74" s="21"/>
      <c r="AD74" s="21">
        <v>1</v>
      </c>
      <c r="AE74" s="21"/>
      <c r="AF74" s="21"/>
      <c r="AG74" s="21"/>
      <c r="AH74" s="21"/>
      <c r="AI74" s="21"/>
      <c r="AJ74" s="79">
        <f t="shared" si="3"/>
        <v>34</v>
      </c>
      <c r="AK74" s="80">
        <f t="shared" si="4"/>
        <v>34</v>
      </c>
    </row>
    <row r="75" spans="1:37" ht="20.25" customHeight="1" thickBot="1">
      <c r="A75" s="4" t="s">
        <v>56</v>
      </c>
      <c r="B75" s="34">
        <v>69</v>
      </c>
      <c r="C75" s="34"/>
      <c r="D75" s="34"/>
      <c r="E75" s="13"/>
      <c r="F75" s="13"/>
      <c r="G75" s="13"/>
      <c r="H75" s="13"/>
      <c r="I75" s="13"/>
      <c r="J75" s="13"/>
      <c r="K75" s="13"/>
      <c r="L75" s="13"/>
      <c r="M75" s="13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>
        <v>2</v>
      </c>
      <c r="AA75" s="21">
        <v>1</v>
      </c>
      <c r="AB75" s="21"/>
      <c r="AC75" s="21"/>
      <c r="AD75" s="21"/>
      <c r="AE75" s="21">
        <v>2</v>
      </c>
      <c r="AF75" s="21"/>
      <c r="AG75" s="21"/>
      <c r="AH75" s="21"/>
      <c r="AI75" s="21"/>
      <c r="AJ75" s="79">
        <f t="shared" si="3"/>
        <v>64</v>
      </c>
      <c r="AK75" s="80">
        <f t="shared" si="4"/>
        <v>64</v>
      </c>
    </row>
    <row r="76" spans="1:37" ht="20.100000000000001" customHeight="1" thickBot="1">
      <c r="A76" s="4" t="s">
        <v>131</v>
      </c>
      <c r="B76" s="34">
        <v>42</v>
      </c>
      <c r="C76" s="34"/>
      <c r="D76" s="34"/>
      <c r="E76" s="13"/>
      <c r="F76" s="13"/>
      <c r="G76" s="13"/>
      <c r="H76" s="13"/>
      <c r="I76" s="13"/>
      <c r="J76" s="13"/>
      <c r="K76" s="13"/>
      <c r="L76" s="13"/>
      <c r="M76" s="13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>
        <v>2</v>
      </c>
      <c r="AE76" s="21"/>
      <c r="AF76" s="21"/>
      <c r="AG76" s="21"/>
      <c r="AH76" s="21"/>
      <c r="AI76" s="21"/>
      <c r="AJ76" s="79">
        <f t="shared" si="3"/>
        <v>40</v>
      </c>
      <c r="AK76" s="80">
        <f t="shared" si="4"/>
        <v>40</v>
      </c>
    </row>
    <row r="77" spans="1:37" ht="20.100000000000001" customHeight="1" thickBot="1">
      <c r="A77" s="4" t="s">
        <v>59</v>
      </c>
      <c r="B77" s="34">
        <v>25</v>
      </c>
      <c r="C77" s="34"/>
      <c r="D77" s="34"/>
      <c r="E77" s="13"/>
      <c r="F77" s="13"/>
      <c r="G77" s="13"/>
      <c r="H77" s="13"/>
      <c r="I77" s="13"/>
      <c r="J77" s="13"/>
      <c r="K77" s="13"/>
      <c r="L77" s="13"/>
      <c r="M77" s="13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>
        <v>1</v>
      </c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79">
        <f t="shared" si="3"/>
        <v>24</v>
      </c>
      <c r="AK77" s="80">
        <f t="shared" si="4"/>
        <v>24</v>
      </c>
    </row>
    <row r="78" spans="1:37" ht="20.100000000000001" customHeight="1" thickBot="1">
      <c r="A78" s="4" t="s">
        <v>60</v>
      </c>
      <c r="B78" s="34">
        <v>6</v>
      </c>
      <c r="C78" s="34"/>
      <c r="D78" s="34"/>
      <c r="E78" s="13"/>
      <c r="F78" s="13"/>
      <c r="G78" s="13"/>
      <c r="H78" s="13"/>
      <c r="I78" s="13"/>
      <c r="J78" s="13"/>
      <c r="K78" s="13"/>
      <c r="L78" s="13"/>
      <c r="M78" s="13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79">
        <f t="shared" si="3"/>
        <v>6</v>
      </c>
      <c r="AK78" s="80">
        <f t="shared" si="4"/>
        <v>6</v>
      </c>
    </row>
    <row r="79" spans="1:37" ht="20.100000000000001" customHeight="1" thickBot="1">
      <c r="A79" s="4" t="s">
        <v>61</v>
      </c>
      <c r="B79" s="34">
        <v>3</v>
      </c>
      <c r="C79" s="34"/>
      <c r="D79" s="34"/>
      <c r="E79" s="13"/>
      <c r="F79" s="13"/>
      <c r="G79" s="13"/>
      <c r="H79" s="13"/>
      <c r="I79" s="13"/>
      <c r="J79" s="13"/>
      <c r="K79" s="13"/>
      <c r="L79" s="13"/>
      <c r="M79" s="13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79">
        <f t="shared" si="3"/>
        <v>3</v>
      </c>
      <c r="AK79" s="80">
        <f t="shared" si="4"/>
        <v>3</v>
      </c>
    </row>
    <row r="80" spans="1:37" ht="20.100000000000001" customHeight="1" thickBot="1">
      <c r="A80" s="35" t="s">
        <v>62</v>
      </c>
      <c r="B80" s="90">
        <v>4</v>
      </c>
      <c r="C80" s="90"/>
      <c r="D80" s="90"/>
      <c r="E80" s="92"/>
      <c r="F80" s="92"/>
      <c r="G80" s="92"/>
      <c r="H80" s="92"/>
      <c r="I80" s="92"/>
      <c r="J80" s="92"/>
      <c r="K80" s="92"/>
      <c r="L80" s="92"/>
      <c r="M80" s="92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122"/>
      <c r="AJ80" s="118">
        <f t="shared" si="3"/>
        <v>4</v>
      </c>
      <c r="AK80" s="80">
        <f t="shared" si="4"/>
        <v>4</v>
      </c>
    </row>
    <row r="81" spans="1:38" ht="20.100000000000001" customHeight="1" thickBot="1">
      <c r="A81" s="123"/>
      <c r="B81" s="124"/>
      <c r="C81" s="124"/>
      <c r="D81" s="124"/>
      <c r="E81" s="125"/>
      <c r="F81" s="125"/>
      <c r="G81" s="125"/>
      <c r="H81" s="125"/>
      <c r="I81" s="125"/>
      <c r="J81" s="125"/>
      <c r="K81" s="125"/>
      <c r="L81" s="125"/>
      <c r="M81" s="125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18"/>
      <c r="AK81" s="80"/>
    </row>
    <row r="82" spans="1:38" ht="20.100000000000001" customHeight="1" thickBot="1">
      <c r="A82" s="3" t="s">
        <v>196</v>
      </c>
      <c r="B82" s="47" t="s">
        <v>0</v>
      </c>
      <c r="C82" s="47"/>
      <c r="D82" s="47"/>
      <c r="E82" s="9"/>
      <c r="F82" s="9"/>
      <c r="G82" s="9"/>
      <c r="H82" s="9"/>
      <c r="I82" s="9"/>
      <c r="J82" s="9"/>
      <c r="K82" s="9"/>
      <c r="L82" s="9"/>
      <c r="M82" s="9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18"/>
      <c r="AK82" s="80">
        <f t="shared" si="4"/>
        <v>0</v>
      </c>
    </row>
    <row r="83" spans="1:38" ht="20.100000000000001" customHeight="1" thickBot="1">
      <c r="A83" s="15" t="s">
        <v>197</v>
      </c>
      <c r="B83" s="48">
        <v>1288</v>
      </c>
      <c r="C83" s="48"/>
      <c r="D83" s="48"/>
      <c r="E83" s="11"/>
      <c r="F83" s="11"/>
      <c r="G83" s="11"/>
      <c r="H83" s="11"/>
      <c r="I83" s="11"/>
      <c r="J83" s="11"/>
      <c r="K83" s="11"/>
      <c r="L83" s="11"/>
      <c r="M83" s="11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18">
        <f t="shared" si="3"/>
        <v>1288</v>
      </c>
      <c r="AK83" s="80">
        <f t="shared" si="4"/>
        <v>1288</v>
      </c>
      <c r="AL83" s="150">
        <v>1169</v>
      </c>
    </row>
    <row r="84" spans="1:38" ht="20.100000000000001" customHeight="1" thickBot="1">
      <c r="A84" s="35" t="s">
        <v>198</v>
      </c>
      <c r="B84" s="90">
        <v>1414</v>
      </c>
      <c r="C84" s="90">
        <v>15</v>
      </c>
      <c r="D84" s="90"/>
      <c r="E84" s="92"/>
      <c r="F84" s="92"/>
      <c r="G84" s="92"/>
      <c r="H84" s="92"/>
      <c r="I84" s="92"/>
      <c r="J84" s="92"/>
      <c r="K84" s="92"/>
      <c r="L84" s="92"/>
      <c r="M84" s="92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>
        <v>75</v>
      </c>
      <c r="AG84" s="97"/>
      <c r="AH84" s="97"/>
      <c r="AI84" s="97"/>
      <c r="AJ84" s="118">
        <f t="shared" si="3"/>
        <v>1354</v>
      </c>
      <c r="AK84" s="80">
        <f t="shared" si="4"/>
        <v>1354</v>
      </c>
      <c r="AL84" s="150">
        <v>1354</v>
      </c>
    </row>
    <row r="85" spans="1:38" ht="20.100000000000001" customHeight="1" thickBot="1">
      <c r="A85" s="18" t="s">
        <v>199</v>
      </c>
      <c r="B85" s="53">
        <v>92</v>
      </c>
      <c r="C85" s="53"/>
      <c r="D85" s="53"/>
      <c r="E85" s="19"/>
      <c r="F85" s="19"/>
      <c r="G85" s="19"/>
      <c r="H85" s="19"/>
      <c r="I85" s="19"/>
      <c r="J85" s="19"/>
      <c r="K85" s="19"/>
      <c r="L85" s="19"/>
      <c r="M85" s="19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>
        <v>5</v>
      </c>
      <c r="AF85" s="20">
        <v>50</v>
      </c>
      <c r="AG85" s="20"/>
      <c r="AH85" s="20"/>
      <c r="AI85" s="20"/>
      <c r="AJ85" s="118">
        <f t="shared" si="3"/>
        <v>37</v>
      </c>
      <c r="AK85" s="80">
        <f t="shared" si="4"/>
        <v>37</v>
      </c>
    </row>
    <row r="86" spans="1:38" ht="20.100000000000001" customHeight="1" thickBot="1">
      <c r="A86" s="5" t="s">
        <v>200</v>
      </c>
      <c r="B86" s="50">
        <v>1000</v>
      </c>
      <c r="C86" s="50"/>
      <c r="D86" s="50"/>
      <c r="E86" s="14"/>
      <c r="F86" s="14"/>
      <c r="G86" s="14"/>
      <c r="H86" s="14"/>
      <c r="I86" s="14"/>
      <c r="J86" s="14"/>
      <c r="K86" s="14"/>
      <c r="L86" s="14"/>
      <c r="M86" s="14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77">
        <f t="shared" si="3"/>
        <v>1000</v>
      </c>
      <c r="AK86" s="80">
        <f t="shared" si="4"/>
        <v>1000</v>
      </c>
    </row>
    <row r="87" spans="1:38" ht="20.100000000000001" customHeight="1"/>
    <row r="88" spans="1:38" ht="20.100000000000001" customHeight="1"/>
    <row r="89" spans="1:38" ht="20.100000000000001" customHeight="1"/>
    <row r="90" spans="1:38" ht="20.100000000000001" customHeight="1"/>
    <row r="91" spans="1:38" ht="20.100000000000001" customHeight="1"/>
    <row r="92" spans="1:38" ht="20.100000000000001" customHeight="1"/>
    <row r="93" spans="1:38" ht="20.100000000000001" customHeight="1"/>
    <row r="94" spans="1:38" ht="14.25" customHeight="1" thickBot="1"/>
    <row r="95" spans="1:38" ht="21.75" thickBot="1">
      <c r="A95" s="3" t="s">
        <v>63</v>
      </c>
      <c r="B95" s="47" t="s">
        <v>0</v>
      </c>
      <c r="C95" s="47" t="s">
        <v>123</v>
      </c>
      <c r="D95" s="55" t="s">
        <v>124</v>
      </c>
      <c r="E95" s="9">
        <v>1</v>
      </c>
      <c r="F95" s="9">
        <v>2</v>
      </c>
      <c r="G95" s="9">
        <v>3</v>
      </c>
      <c r="H95" s="9">
        <v>4</v>
      </c>
      <c r="I95" s="9">
        <v>5</v>
      </c>
      <c r="J95" s="9">
        <v>6</v>
      </c>
      <c r="K95" s="9">
        <v>7</v>
      </c>
      <c r="L95" s="9">
        <v>8</v>
      </c>
      <c r="M95" s="9">
        <v>9</v>
      </c>
      <c r="N95" s="10">
        <v>10</v>
      </c>
      <c r="O95" s="10">
        <v>11</v>
      </c>
      <c r="P95" s="10">
        <v>12</v>
      </c>
      <c r="Q95" s="10">
        <v>13</v>
      </c>
      <c r="R95" s="10">
        <v>14</v>
      </c>
      <c r="S95" s="10">
        <v>15</v>
      </c>
      <c r="T95" s="10">
        <v>16</v>
      </c>
      <c r="U95" s="10">
        <v>17</v>
      </c>
      <c r="V95" s="10">
        <v>18</v>
      </c>
      <c r="W95" s="10">
        <v>19</v>
      </c>
      <c r="X95" s="10">
        <v>20</v>
      </c>
      <c r="Y95" s="10">
        <v>21</v>
      </c>
      <c r="Z95" s="10">
        <v>22</v>
      </c>
      <c r="AA95" s="10">
        <v>23</v>
      </c>
      <c r="AB95" s="10">
        <v>24</v>
      </c>
      <c r="AC95" s="10">
        <v>25</v>
      </c>
      <c r="AD95" s="10">
        <v>26</v>
      </c>
      <c r="AE95" s="10">
        <v>27</v>
      </c>
      <c r="AF95" s="10">
        <v>28</v>
      </c>
      <c r="AG95" s="10">
        <v>29</v>
      </c>
      <c r="AH95" s="10">
        <v>30</v>
      </c>
      <c r="AI95" s="10">
        <v>31</v>
      </c>
      <c r="AJ95" s="77" t="s">
        <v>25</v>
      </c>
      <c r="AK95" s="80" t="s">
        <v>125</v>
      </c>
    </row>
    <row r="96" spans="1:38" ht="20.100000000000001" customHeight="1" thickBot="1">
      <c r="A96" s="41" t="s">
        <v>176</v>
      </c>
      <c r="B96" s="48">
        <v>2625</v>
      </c>
      <c r="C96" s="48"/>
      <c r="D96" s="85"/>
      <c r="E96" s="11"/>
      <c r="F96" s="11"/>
      <c r="G96" s="11"/>
      <c r="H96" s="11"/>
      <c r="I96" s="11"/>
      <c r="J96" s="11"/>
      <c r="K96" s="11"/>
      <c r="L96" s="11"/>
      <c r="M96" s="11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>
        <v>80</v>
      </c>
      <c r="AD96" s="156">
        <v>120</v>
      </c>
      <c r="AE96" s="12"/>
      <c r="AF96" s="12"/>
      <c r="AG96" s="12"/>
      <c r="AH96" s="12"/>
      <c r="AI96" s="12"/>
      <c r="AJ96" s="79">
        <f t="shared" ref="AJ96:AJ111" si="5">B96+C96-E96-F96-G96-H96-I96-J96-K96-L96-M96-N96-O96-P96-Q96-R96-S96-T96-U96-V96-W96-X96-Y96-Z96-AA96-AB96-AC96-AD96-AE96-AF96-AG96-AH96-AI96</f>
        <v>2425</v>
      </c>
      <c r="AK96" s="80">
        <f t="shared" ref="AK96:AK111" si="6">D96+AJ96</f>
        <v>2425</v>
      </c>
    </row>
    <row r="97" spans="1:37" ht="20.100000000000001" customHeight="1" thickBot="1">
      <c r="A97" s="36" t="s">
        <v>171</v>
      </c>
      <c r="B97" s="49">
        <v>292</v>
      </c>
      <c r="C97" s="49"/>
      <c r="D97" s="49"/>
      <c r="E97" s="13"/>
      <c r="F97" s="13"/>
      <c r="G97" s="13"/>
      <c r="H97" s="13"/>
      <c r="I97" s="13"/>
      <c r="J97" s="13"/>
      <c r="K97" s="13"/>
      <c r="L97" s="13"/>
      <c r="M97" s="13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79">
        <f t="shared" si="5"/>
        <v>292</v>
      </c>
      <c r="AK97" s="80">
        <f t="shared" si="6"/>
        <v>292</v>
      </c>
    </row>
    <row r="98" spans="1:37" ht="20.100000000000001" customHeight="1" thickBot="1">
      <c r="A98" s="37" t="s">
        <v>172</v>
      </c>
      <c r="B98" s="49">
        <v>14</v>
      </c>
      <c r="C98" s="49"/>
      <c r="D98" s="49"/>
      <c r="E98" s="13"/>
      <c r="F98" s="13"/>
      <c r="G98" s="13"/>
      <c r="H98" s="13"/>
      <c r="I98" s="13"/>
      <c r="J98" s="13"/>
      <c r="K98" s="13"/>
      <c r="L98" s="13"/>
      <c r="M98" s="13">
        <v>14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79">
        <f t="shared" si="5"/>
        <v>0</v>
      </c>
      <c r="AK98" s="80">
        <f t="shared" si="6"/>
        <v>0</v>
      </c>
    </row>
    <row r="99" spans="1:37" ht="20.100000000000001" customHeight="1" thickBot="1">
      <c r="A99" s="168" t="s">
        <v>173</v>
      </c>
      <c r="B99" s="169">
        <v>1140</v>
      </c>
      <c r="C99" s="169"/>
      <c r="D99" s="169"/>
      <c r="E99" s="165">
        <v>16</v>
      </c>
      <c r="F99" s="165">
        <v>16</v>
      </c>
      <c r="G99" s="165"/>
      <c r="H99" s="165"/>
      <c r="I99" s="165"/>
      <c r="J99" s="165"/>
      <c r="K99" s="165"/>
      <c r="L99" s="165"/>
      <c r="M99" s="165"/>
      <c r="N99" s="166"/>
      <c r="O99" s="166"/>
      <c r="P99" s="166"/>
      <c r="Q99" s="166"/>
      <c r="R99" s="166"/>
      <c r="S99" s="166">
        <v>16</v>
      </c>
      <c r="T99" s="166"/>
      <c r="U99" s="166"/>
      <c r="V99" s="166"/>
      <c r="W99" s="166"/>
      <c r="X99" s="166"/>
      <c r="Y99" s="166"/>
      <c r="Z99" s="166"/>
      <c r="AA99" s="166"/>
      <c r="AB99" s="166"/>
      <c r="AC99" s="166">
        <v>40</v>
      </c>
      <c r="AD99" s="166"/>
      <c r="AE99" s="166">
        <v>28</v>
      </c>
      <c r="AF99" s="166"/>
      <c r="AG99" s="166"/>
      <c r="AH99" s="166"/>
      <c r="AI99" s="166"/>
      <c r="AJ99" s="161">
        <f t="shared" si="5"/>
        <v>1024</v>
      </c>
      <c r="AK99" s="162">
        <f t="shared" si="6"/>
        <v>1024</v>
      </c>
    </row>
    <row r="100" spans="1:37" ht="20.100000000000001" customHeight="1" thickBot="1">
      <c r="A100" s="21" t="s">
        <v>174</v>
      </c>
      <c r="B100" s="34">
        <v>10</v>
      </c>
      <c r="C100" s="49"/>
      <c r="D100" s="49"/>
      <c r="E100" s="13"/>
      <c r="F100" s="13"/>
      <c r="G100" s="13"/>
      <c r="H100" s="13"/>
      <c r="I100" s="13"/>
      <c r="J100" s="13"/>
      <c r="K100" s="13"/>
      <c r="L100" s="13"/>
      <c r="M100" s="13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79">
        <f t="shared" si="5"/>
        <v>10</v>
      </c>
      <c r="AK100" s="80">
        <f t="shared" si="6"/>
        <v>10</v>
      </c>
    </row>
    <row r="101" spans="1:37" ht="20.100000000000001" customHeight="1" thickBot="1">
      <c r="A101" s="97" t="s">
        <v>175</v>
      </c>
      <c r="B101" s="34">
        <v>1462</v>
      </c>
      <c r="C101" s="34"/>
      <c r="D101" s="34"/>
      <c r="E101" s="13"/>
      <c r="F101" s="13"/>
      <c r="G101" s="13"/>
      <c r="H101" s="13"/>
      <c r="I101" s="13"/>
      <c r="J101" s="13"/>
      <c r="K101" s="13"/>
      <c r="L101" s="13"/>
      <c r="M101" s="13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79">
        <f t="shared" si="5"/>
        <v>1462</v>
      </c>
      <c r="AK101" s="80">
        <f t="shared" si="6"/>
        <v>1462</v>
      </c>
    </row>
    <row r="102" spans="1:37" ht="20.100000000000001" customHeight="1" thickBot="1">
      <c r="A102" s="36" t="s">
        <v>177</v>
      </c>
      <c r="B102" s="49">
        <v>1900</v>
      </c>
      <c r="C102" s="49"/>
      <c r="D102" s="49"/>
      <c r="E102" s="13"/>
      <c r="F102" s="13"/>
      <c r="G102" s="13"/>
      <c r="H102" s="13"/>
      <c r="I102" s="13"/>
      <c r="J102" s="13"/>
      <c r="K102" s="13"/>
      <c r="L102" s="13"/>
      <c r="M102" s="13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79">
        <f t="shared" si="5"/>
        <v>1900</v>
      </c>
      <c r="AK102" s="80">
        <f t="shared" si="6"/>
        <v>1900</v>
      </c>
    </row>
    <row r="103" spans="1:37" ht="20.100000000000001" customHeight="1" thickBot="1">
      <c r="A103" s="37" t="s">
        <v>178</v>
      </c>
      <c r="B103" s="49">
        <v>2640</v>
      </c>
      <c r="C103" s="49"/>
      <c r="D103" s="49"/>
      <c r="E103" s="13"/>
      <c r="F103" s="13"/>
      <c r="G103" s="13"/>
      <c r="H103" s="13"/>
      <c r="I103" s="13"/>
      <c r="J103" s="13"/>
      <c r="K103" s="13"/>
      <c r="L103" s="13"/>
      <c r="M103" s="13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79">
        <f t="shared" si="5"/>
        <v>2640</v>
      </c>
      <c r="AK103" s="80">
        <f t="shared" si="6"/>
        <v>2640</v>
      </c>
    </row>
    <row r="104" spans="1:37" ht="20.100000000000001" customHeight="1" thickBot="1">
      <c r="A104" s="37" t="s">
        <v>179</v>
      </c>
      <c r="B104" s="49">
        <v>480</v>
      </c>
      <c r="C104" s="49"/>
      <c r="D104" s="49"/>
      <c r="E104" s="13"/>
      <c r="F104" s="13"/>
      <c r="G104" s="13"/>
      <c r="H104" s="13"/>
      <c r="I104" s="13"/>
      <c r="J104" s="13"/>
      <c r="K104" s="13"/>
      <c r="L104" s="13"/>
      <c r="M104" s="13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79">
        <f t="shared" si="5"/>
        <v>480</v>
      </c>
      <c r="AK104" s="80">
        <f t="shared" si="6"/>
        <v>480</v>
      </c>
    </row>
    <row r="105" spans="1:37" ht="20.100000000000001" customHeight="1" thickBot="1">
      <c r="A105" s="37" t="s">
        <v>180</v>
      </c>
      <c r="B105" s="49">
        <v>3000</v>
      </c>
      <c r="C105" s="49"/>
      <c r="D105" s="49"/>
      <c r="E105" s="13"/>
      <c r="F105" s="13"/>
      <c r="G105" s="13"/>
      <c r="H105" s="13"/>
      <c r="I105" s="13"/>
      <c r="J105" s="13"/>
      <c r="K105" s="13"/>
      <c r="L105" s="13"/>
      <c r="M105" s="13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79">
        <f t="shared" si="5"/>
        <v>3000</v>
      </c>
      <c r="AK105" s="80">
        <f t="shared" si="6"/>
        <v>3000</v>
      </c>
    </row>
    <row r="106" spans="1:37" ht="20.100000000000001" customHeight="1" thickBot="1">
      <c r="A106" s="37" t="s">
        <v>181</v>
      </c>
      <c r="B106" s="49">
        <v>250</v>
      </c>
      <c r="C106" s="49"/>
      <c r="D106" s="49"/>
      <c r="E106" s="13"/>
      <c r="F106" s="13"/>
      <c r="G106" s="13"/>
      <c r="H106" s="13"/>
      <c r="I106" s="13"/>
      <c r="J106" s="13"/>
      <c r="K106" s="13"/>
      <c r="L106" s="13"/>
      <c r="M106" s="13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79">
        <f t="shared" si="5"/>
        <v>250</v>
      </c>
      <c r="AK106" s="80">
        <f t="shared" si="6"/>
        <v>250</v>
      </c>
    </row>
    <row r="107" spans="1:37" ht="20.100000000000001" customHeight="1" thickBot="1">
      <c r="A107" s="37" t="s">
        <v>240</v>
      </c>
      <c r="B107" s="49">
        <v>40</v>
      </c>
      <c r="C107" s="49"/>
      <c r="D107" s="49"/>
      <c r="E107" s="13"/>
      <c r="F107" s="13"/>
      <c r="G107" s="13"/>
      <c r="H107" s="13"/>
      <c r="I107" s="13"/>
      <c r="J107" s="13"/>
      <c r="K107" s="13"/>
      <c r="L107" s="13"/>
      <c r="M107" s="13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79">
        <f t="shared" si="5"/>
        <v>40</v>
      </c>
      <c r="AK107" s="80">
        <f t="shared" si="6"/>
        <v>40</v>
      </c>
    </row>
    <row r="108" spans="1:37" ht="20.100000000000001" customHeight="1" thickBot="1">
      <c r="A108" s="37" t="s">
        <v>182</v>
      </c>
      <c r="B108" s="49">
        <v>351</v>
      </c>
      <c r="C108" s="49"/>
      <c r="D108" s="49"/>
      <c r="E108" s="13"/>
      <c r="F108" s="13"/>
      <c r="G108" s="13"/>
      <c r="H108" s="13"/>
      <c r="I108" s="13"/>
      <c r="J108" s="13"/>
      <c r="K108" s="13"/>
      <c r="L108" s="13"/>
      <c r="M108" s="13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79">
        <f t="shared" si="5"/>
        <v>351</v>
      </c>
      <c r="AK108" s="80">
        <f t="shared" si="6"/>
        <v>351</v>
      </c>
    </row>
    <row r="109" spans="1:37" ht="20.100000000000001" customHeight="1" thickBot="1">
      <c r="A109" s="37" t="s">
        <v>183</v>
      </c>
      <c r="B109" s="49">
        <v>696</v>
      </c>
      <c r="C109" s="49"/>
      <c r="D109" s="49"/>
      <c r="E109" s="13"/>
      <c r="F109" s="13"/>
      <c r="G109" s="13"/>
      <c r="H109" s="13"/>
      <c r="I109" s="13"/>
      <c r="J109" s="13"/>
      <c r="K109" s="13"/>
      <c r="L109" s="13"/>
      <c r="M109" s="13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79">
        <f t="shared" si="5"/>
        <v>696</v>
      </c>
      <c r="AK109" s="80">
        <f t="shared" si="6"/>
        <v>696</v>
      </c>
    </row>
    <row r="110" spans="1:37" ht="20.100000000000001" customHeight="1" thickBot="1">
      <c r="A110" s="111" t="s">
        <v>185</v>
      </c>
      <c r="B110" s="34">
        <v>60</v>
      </c>
      <c r="C110" s="49"/>
      <c r="D110" s="49"/>
      <c r="E110" s="13"/>
      <c r="F110" s="13"/>
      <c r="G110" s="13"/>
      <c r="H110" s="13"/>
      <c r="I110" s="13"/>
      <c r="J110" s="13"/>
      <c r="K110" s="13"/>
      <c r="L110" s="13"/>
      <c r="M110" s="13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79">
        <f t="shared" si="5"/>
        <v>60</v>
      </c>
      <c r="AK110" s="80">
        <f t="shared" si="6"/>
        <v>60</v>
      </c>
    </row>
    <row r="111" spans="1:37" ht="20.100000000000001" customHeight="1" thickBot="1">
      <c r="A111" s="15" t="s">
        <v>184</v>
      </c>
      <c r="B111" s="52">
        <v>36</v>
      </c>
      <c r="C111" s="50"/>
      <c r="D111" s="50"/>
      <c r="E111" s="14"/>
      <c r="F111" s="14"/>
      <c r="G111" s="14"/>
      <c r="H111" s="14"/>
      <c r="I111" s="14"/>
      <c r="J111" s="14"/>
      <c r="K111" s="14"/>
      <c r="L111" s="14"/>
      <c r="M111" s="14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79">
        <f t="shared" si="5"/>
        <v>36</v>
      </c>
      <c r="AK111" s="80">
        <f t="shared" si="6"/>
        <v>36</v>
      </c>
    </row>
    <row r="112" spans="1:37" ht="20.100000000000001" customHeight="1"/>
    <row r="113" spans="1:37" ht="20.100000000000001" customHeight="1"/>
    <row r="114" spans="1:37" ht="20.100000000000001" customHeight="1"/>
    <row r="115" spans="1:37" ht="20.100000000000001" customHeight="1"/>
    <row r="116" spans="1:37" ht="20.100000000000001" customHeight="1"/>
    <row r="117" spans="1:37" ht="20.100000000000001" customHeight="1"/>
    <row r="118" spans="1:37" ht="21.75" customHeight="1"/>
    <row r="119" spans="1:37" ht="20.100000000000001" customHeight="1"/>
    <row r="120" spans="1:37" ht="20.100000000000001" customHeight="1"/>
    <row r="122" spans="1:37">
      <c r="E122" s="170"/>
      <c r="F122" s="170"/>
      <c r="G122" s="170"/>
      <c r="H122" s="170"/>
      <c r="I122" s="170"/>
      <c r="J122" s="170"/>
      <c r="K122" s="170"/>
      <c r="L122" s="170"/>
      <c r="M122" s="170"/>
    </row>
    <row r="124" spans="1:37" ht="12.75" thickBot="1"/>
    <row r="125" spans="1:37" ht="21.75" thickBot="1">
      <c r="A125" s="42" t="s">
        <v>75</v>
      </c>
      <c r="B125" s="53" t="s">
        <v>0</v>
      </c>
      <c r="C125" s="53" t="s">
        <v>123</v>
      </c>
      <c r="D125" s="55" t="s">
        <v>124</v>
      </c>
      <c r="E125" s="19">
        <v>1</v>
      </c>
      <c r="F125" s="19">
        <v>2</v>
      </c>
      <c r="G125" s="19">
        <v>3</v>
      </c>
      <c r="H125" s="19">
        <v>4</v>
      </c>
      <c r="I125" s="19">
        <v>5</v>
      </c>
      <c r="J125" s="19">
        <v>6</v>
      </c>
      <c r="K125" s="19">
        <v>7</v>
      </c>
      <c r="L125" s="19">
        <v>8</v>
      </c>
      <c r="M125" s="19">
        <v>9</v>
      </c>
      <c r="N125" s="20">
        <v>10</v>
      </c>
      <c r="O125" s="20">
        <v>11</v>
      </c>
      <c r="P125" s="20">
        <v>12</v>
      </c>
      <c r="Q125" s="20">
        <v>13</v>
      </c>
      <c r="R125" s="20">
        <v>14</v>
      </c>
      <c r="S125" s="20">
        <v>15</v>
      </c>
      <c r="T125" s="20">
        <v>16</v>
      </c>
      <c r="U125" s="20">
        <v>17</v>
      </c>
      <c r="V125" s="20">
        <v>18</v>
      </c>
      <c r="W125" s="20">
        <v>19</v>
      </c>
      <c r="X125" s="20">
        <v>20</v>
      </c>
      <c r="Y125" s="20">
        <v>21</v>
      </c>
      <c r="Z125" s="20">
        <v>22</v>
      </c>
      <c r="AA125" s="20">
        <v>23</v>
      </c>
      <c r="AB125" s="20">
        <v>24</v>
      </c>
      <c r="AC125" s="20">
        <v>25</v>
      </c>
      <c r="AD125" s="20">
        <v>26</v>
      </c>
      <c r="AE125" s="20">
        <v>27</v>
      </c>
      <c r="AF125" s="20">
        <v>28</v>
      </c>
      <c r="AG125" s="20">
        <v>29</v>
      </c>
      <c r="AH125" s="20">
        <v>30</v>
      </c>
      <c r="AI125" s="20">
        <v>31</v>
      </c>
      <c r="AJ125" s="79" t="s">
        <v>25</v>
      </c>
      <c r="AK125" s="80" t="s">
        <v>125</v>
      </c>
    </row>
    <row r="126" spans="1:37" ht="18" customHeight="1" thickBot="1">
      <c r="A126" s="45" t="s">
        <v>186</v>
      </c>
      <c r="B126" s="49">
        <v>7</v>
      </c>
      <c r="C126" s="49"/>
      <c r="D126" s="49"/>
      <c r="E126" s="13"/>
      <c r="F126" s="13"/>
      <c r="G126" s="13"/>
      <c r="H126" s="13"/>
      <c r="I126" s="13"/>
      <c r="J126" s="13"/>
      <c r="K126" s="13">
        <v>1</v>
      </c>
      <c r="L126" s="13"/>
      <c r="M126" s="13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79">
        <f t="shared" ref="AJ126:AJ135" si="7">B126+C126-E126-F126-G126-H126-I126-J126-K126-L126-M126-N126-O126-P126-Q126-R126-S126-T126-U126-V126-W126-X126-Y126-Z126-AA126-AB126-AC126-AD126-AE126-AF126-AG126-AH126-AI126</f>
        <v>6</v>
      </c>
      <c r="AK126" s="80">
        <f t="shared" ref="AK126:AK131" si="8">D126+AJ126</f>
        <v>6</v>
      </c>
    </row>
    <row r="127" spans="1:37" ht="18" customHeight="1" thickBot="1">
      <c r="A127" s="163" t="s">
        <v>187</v>
      </c>
      <c r="B127" s="164">
        <v>1</v>
      </c>
      <c r="C127" s="164"/>
      <c r="D127" s="164"/>
      <c r="E127" s="165"/>
      <c r="F127" s="165"/>
      <c r="G127" s="165"/>
      <c r="H127" s="165"/>
      <c r="I127" s="165">
        <v>1</v>
      </c>
      <c r="J127" s="165"/>
      <c r="K127" s="165"/>
      <c r="L127" s="165"/>
      <c r="M127" s="165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1">
        <f t="shared" si="7"/>
        <v>0</v>
      </c>
      <c r="AK127" s="162">
        <f t="shared" si="8"/>
        <v>0</v>
      </c>
    </row>
    <row r="128" spans="1:37" ht="18" customHeight="1" thickBot="1">
      <c r="A128" s="23" t="s">
        <v>188</v>
      </c>
      <c r="B128" s="34">
        <v>5</v>
      </c>
      <c r="C128" s="34"/>
      <c r="D128" s="34"/>
      <c r="E128" s="13"/>
      <c r="F128" s="13"/>
      <c r="G128" s="13"/>
      <c r="H128" s="13"/>
      <c r="I128" s="13"/>
      <c r="J128" s="13"/>
      <c r="K128" s="13"/>
      <c r="L128" s="13"/>
      <c r="M128" s="13"/>
      <c r="N128" s="21"/>
      <c r="O128" s="21">
        <v>1</v>
      </c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79">
        <f t="shared" si="7"/>
        <v>4</v>
      </c>
      <c r="AK128" s="80">
        <f t="shared" si="8"/>
        <v>4</v>
      </c>
    </row>
    <row r="129" spans="1:48" ht="18" customHeight="1" thickBot="1">
      <c r="A129" s="23" t="s">
        <v>189</v>
      </c>
      <c r="B129" s="34">
        <v>5</v>
      </c>
      <c r="C129" s="34"/>
      <c r="D129" s="34"/>
      <c r="E129" s="13"/>
      <c r="F129" s="13"/>
      <c r="G129" s="13"/>
      <c r="H129" s="13"/>
      <c r="I129" s="13"/>
      <c r="J129" s="13"/>
      <c r="K129" s="13"/>
      <c r="L129" s="13"/>
      <c r="M129" s="13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79">
        <f t="shared" si="7"/>
        <v>5</v>
      </c>
      <c r="AK129" s="80">
        <v>5</v>
      </c>
    </row>
    <row r="130" spans="1:48" ht="18" customHeight="1" thickBot="1">
      <c r="A130" s="23" t="s">
        <v>190</v>
      </c>
      <c r="B130" s="34">
        <v>4</v>
      </c>
      <c r="C130" s="34"/>
      <c r="D130" s="34"/>
      <c r="E130" s="13"/>
      <c r="F130" s="13"/>
      <c r="G130" s="13"/>
      <c r="H130" s="13"/>
      <c r="I130" s="13"/>
      <c r="J130" s="13"/>
      <c r="K130" s="13"/>
      <c r="L130" s="13"/>
      <c r="M130" s="13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79">
        <f t="shared" si="7"/>
        <v>4</v>
      </c>
      <c r="AK130" s="80">
        <f t="shared" si="8"/>
        <v>4</v>
      </c>
    </row>
    <row r="131" spans="1:48" ht="18" customHeight="1" thickBot="1">
      <c r="A131" s="112" t="s">
        <v>191</v>
      </c>
      <c r="B131" s="34">
        <v>4</v>
      </c>
      <c r="C131" s="34"/>
      <c r="D131" s="34"/>
      <c r="E131" s="13"/>
      <c r="F131" s="13"/>
      <c r="G131" s="13"/>
      <c r="H131" s="13"/>
      <c r="I131" s="13"/>
      <c r="J131" s="13"/>
      <c r="K131" s="13"/>
      <c r="L131" s="13"/>
      <c r="M131" s="13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79">
        <f t="shared" si="7"/>
        <v>4</v>
      </c>
      <c r="AK131" s="80">
        <f t="shared" si="8"/>
        <v>4</v>
      </c>
    </row>
    <row r="132" spans="1:48" ht="18" customHeight="1" thickBot="1">
      <c r="A132" s="44" t="s">
        <v>192</v>
      </c>
      <c r="B132" s="49">
        <v>33</v>
      </c>
      <c r="C132" s="34"/>
      <c r="D132" s="34"/>
      <c r="E132" s="13"/>
      <c r="F132" s="13"/>
      <c r="G132" s="13"/>
      <c r="H132" s="13"/>
      <c r="I132" s="13"/>
      <c r="J132" s="13"/>
      <c r="K132" s="13"/>
      <c r="L132" s="13"/>
      <c r="M132" s="13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79">
        <f t="shared" si="7"/>
        <v>33</v>
      </c>
      <c r="AK132" s="80">
        <v>33</v>
      </c>
    </row>
    <row r="133" spans="1:48" ht="18" customHeight="1" thickBot="1">
      <c r="A133" s="113" t="s">
        <v>193</v>
      </c>
      <c r="B133" s="49">
        <v>17</v>
      </c>
      <c r="C133" s="34"/>
      <c r="D133" s="34"/>
      <c r="E133" s="13"/>
      <c r="F133" s="13"/>
      <c r="G133" s="13"/>
      <c r="H133" s="13"/>
      <c r="I133" s="13"/>
      <c r="J133" s="13"/>
      <c r="K133" s="13"/>
      <c r="L133" s="13"/>
      <c r="M133" s="13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79">
        <f t="shared" si="7"/>
        <v>17</v>
      </c>
      <c r="AK133" s="80">
        <v>17</v>
      </c>
    </row>
    <row r="134" spans="1:48" ht="18" customHeight="1" thickBot="1">
      <c r="A134" s="114" t="s">
        <v>194</v>
      </c>
      <c r="B134" s="49">
        <v>27</v>
      </c>
      <c r="C134" s="34"/>
      <c r="D134" s="34"/>
      <c r="E134" s="13"/>
      <c r="F134" s="13"/>
      <c r="G134" s="13"/>
      <c r="H134" s="13"/>
      <c r="I134" s="13"/>
      <c r="J134" s="13"/>
      <c r="K134" s="13"/>
      <c r="L134" s="13"/>
      <c r="M134" s="13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79">
        <f t="shared" si="7"/>
        <v>27</v>
      </c>
      <c r="AK134" s="80">
        <v>27</v>
      </c>
    </row>
    <row r="135" spans="1:48" ht="18" customHeight="1" thickBot="1">
      <c r="A135" s="115" t="s">
        <v>195</v>
      </c>
      <c r="B135" s="51">
        <v>4</v>
      </c>
      <c r="C135" s="50"/>
      <c r="D135" s="50"/>
      <c r="E135" s="14"/>
      <c r="F135" s="14"/>
      <c r="G135" s="14"/>
      <c r="H135" s="14"/>
      <c r="I135" s="14"/>
      <c r="J135" s="14"/>
      <c r="K135" s="14"/>
      <c r="L135" s="14"/>
      <c r="M135" s="14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79">
        <f t="shared" si="7"/>
        <v>4</v>
      </c>
      <c r="AK135" s="80">
        <v>4</v>
      </c>
    </row>
    <row r="136" spans="1:48" ht="12.75" thickBot="1"/>
    <row r="137" spans="1:48" ht="24" thickBot="1">
      <c r="A137" s="26" t="s">
        <v>86</v>
      </c>
      <c r="B137" s="53" t="s">
        <v>0</v>
      </c>
      <c r="C137" s="53" t="s">
        <v>123</v>
      </c>
      <c r="D137" s="55" t="s">
        <v>124</v>
      </c>
      <c r="E137" s="19">
        <v>1</v>
      </c>
      <c r="F137" s="19">
        <v>2</v>
      </c>
      <c r="G137" s="19">
        <v>3</v>
      </c>
      <c r="H137" s="19">
        <v>4</v>
      </c>
      <c r="I137" s="19">
        <v>5</v>
      </c>
      <c r="J137" s="19">
        <v>6</v>
      </c>
      <c r="K137" s="19">
        <v>7</v>
      </c>
      <c r="L137" s="19">
        <v>8</v>
      </c>
      <c r="M137" s="19">
        <v>9</v>
      </c>
      <c r="N137" s="20">
        <v>10</v>
      </c>
      <c r="O137" s="20">
        <v>11</v>
      </c>
      <c r="P137" s="20">
        <v>12</v>
      </c>
      <c r="Q137" s="20">
        <v>13</v>
      </c>
      <c r="R137" s="20">
        <v>14</v>
      </c>
      <c r="S137" s="20">
        <v>15</v>
      </c>
      <c r="T137" s="20">
        <v>16</v>
      </c>
      <c r="U137" s="20">
        <v>17</v>
      </c>
      <c r="V137" s="20">
        <v>18</v>
      </c>
      <c r="W137" s="20">
        <v>19</v>
      </c>
      <c r="X137" s="20">
        <v>20</v>
      </c>
      <c r="Y137" s="20">
        <v>21</v>
      </c>
      <c r="Z137" s="20">
        <v>22</v>
      </c>
      <c r="AA137" s="20">
        <v>23</v>
      </c>
      <c r="AB137" s="20">
        <v>24</v>
      </c>
      <c r="AC137" s="20">
        <v>25</v>
      </c>
      <c r="AD137" s="20">
        <v>26</v>
      </c>
      <c r="AE137" s="20">
        <v>27</v>
      </c>
      <c r="AF137" s="20">
        <v>28</v>
      </c>
      <c r="AG137" s="20">
        <v>29</v>
      </c>
      <c r="AH137" s="20">
        <v>30</v>
      </c>
      <c r="AI137" s="20">
        <v>31</v>
      </c>
      <c r="AJ137" s="79" t="s">
        <v>25</v>
      </c>
      <c r="AK137" s="80" t="s">
        <v>125</v>
      </c>
      <c r="AS137" s="424"/>
      <c r="AT137" s="424"/>
      <c r="AU137" s="424"/>
      <c r="AV137" s="424"/>
    </row>
    <row r="138" spans="1:48" ht="18" customHeight="1" thickBot="1">
      <c r="A138" s="4" t="s">
        <v>87</v>
      </c>
      <c r="B138" s="34">
        <v>20</v>
      </c>
      <c r="C138" s="34"/>
      <c r="D138" s="34"/>
      <c r="E138" s="13"/>
      <c r="F138" s="13"/>
      <c r="G138" s="13"/>
      <c r="H138" s="13"/>
      <c r="I138" s="13">
        <v>1</v>
      </c>
      <c r="J138" s="13"/>
      <c r="K138" s="13"/>
      <c r="L138" s="13"/>
      <c r="M138" s="13"/>
      <c r="N138" s="21"/>
      <c r="O138" s="21"/>
      <c r="P138" s="21">
        <v>1</v>
      </c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79">
        <f t="shared" ref="AJ138:AJ143" si="9">B138+C138-E138-F138-G138-H138-I138-J138-K138-L138-M138-N138-O138-P138-Q138-R138-S138-T138-U138-V138-W138-X138-Y138-Z138-AA138-AB138-AC138-AD138-AE138-AF138-AG138-AH138-AI138</f>
        <v>18</v>
      </c>
      <c r="AK138" s="80">
        <f t="shared" ref="AK138:AK143" si="10">D138+AJ138</f>
        <v>18</v>
      </c>
      <c r="AS138" s="430"/>
    </row>
    <row r="139" spans="1:48" ht="18" customHeight="1" thickBot="1">
      <c r="A139" s="4" t="s">
        <v>159</v>
      </c>
      <c r="B139" s="34">
        <v>22</v>
      </c>
      <c r="C139" s="34"/>
      <c r="D139" s="34"/>
      <c r="E139" s="13">
        <v>1</v>
      </c>
      <c r="F139" s="13"/>
      <c r="G139" s="13"/>
      <c r="H139" s="13"/>
      <c r="I139" s="13"/>
      <c r="J139" s="13"/>
      <c r="K139" s="13"/>
      <c r="L139" s="13"/>
      <c r="M139" s="13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79">
        <f t="shared" si="9"/>
        <v>21</v>
      </c>
      <c r="AK139" s="80">
        <f t="shared" si="10"/>
        <v>21</v>
      </c>
      <c r="AS139" s="430"/>
    </row>
    <row r="140" spans="1:48" ht="18" customHeight="1" thickBot="1">
      <c r="A140" s="4" t="s">
        <v>160</v>
      </c>
      <c r="B140" s="34">
        <v>3</v>
      </c>
      <c r="C140" s="34"/>
      <c r="D140" s="34"/>
      <c r="E140" s="13"/>
      <c r="F140" s="13"/>
      <c r="G140" s="13"/>
      <c r="H140" s="13"/>
      <c r="I140" s="13"/>
      <c r="J140" s="13"/>
      <c r="K140" s="13"/>
      <c r="L140" s="13"/>
      <c r="M140" s="13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79">
        <f t="shared" si="9"/>
        <v>3</v>
      </c>
      <c r="AK140" s="80">
        <f t="shared" si="10"/>
        <v>3</v>
      </c>
      <c r="AS140" s="154"/>
    </row>
    <row r="141" spans="1:48" ht="18" customHeight="1" thickBot="1">
      <c r="A141" s="4" t="s">
        <v>89</v>
      </c>
      <c r="B141" s="34">
        <v>7</v>
      </c>
      <c r="C141" s="34"/>
      <c r="D141" s="34"/>
      <c r="E141" s="13"/>
      <c r="F141" s="13"/>
      <c r="G141" s="13"/>
      <c r="H141" s="13"/>
      <c r="I141" s="13"/>
      <c r="J141" s="13"/>
      <c r="K141" s="13"/>
      <c r="L141" s="13"/>
      <c r="M141" s="13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79">
        <f t="shared" si="9"/>
        <v>7</v>
      </c>
      <c r="AK141" s="80">
        <f t="shared" si="10"/>
        <v>7</v>
      </c>
      <c r="AS141" s="431"/>
      <c r="AT141" s="431"/>
      <c r="AU141" s="431"/>
      <c r="AV141" s="431"/>
    </row>
    <row r="142" spans="1:48" ht="18" customHeight="1" thickBot="1">
      <c r="A142" s="4" t="s">
        <v>90</v>
      </c>
      <c r="B142" s="34">
        <v>5</v>
      </c>
      <c r="C142" s="34"/>
      <c r="D142" s="34"/>
      <c r="E142" s="13"/>
      <c r="F142" s="13"/>
      <c r="G142" s="13"/>
      <c r="H142" s="13"/>
      <c r="I142" s="13"/>
      <c r="J142" s="13"/>
      <c r="K142" s="13"/>
      <c r="L142" s="13"/>
      <c r="M142" s="13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79">
        <f t="shared" si="9"/>
        <v>5</v>
      </c>
      <c r="AK142" s="80">
        <f t="shared" si="10"/>
        <v>5</v>
      </c>
      <c r="AS142" s="155"/>
    </row>
    <row r="143" spans="1:48" ht="18" customHeight="1" thickBot="1">
      <c r="A143" s="5" t="s">
        <v>91</v>
      </c>
      <c r="B143" s="50">
        <v>5</v>
      </c>
      <c r="C143" s="50"/>
      <c r="D143" s="50"/>
      <c r="E143" s="14"/>
      <c r="F143" s="14"/>
      <c r="G143" s="14"/>
      <c r="H143" s="14"/>
      <c r="I143" s="14"/>
      <c r="J143" s="14"/>
      <c r="K143" s="14"/>
      <c r="L143" s="14"/>
      <c r="M143" s="14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79">
        <f t="shared" si="9"/>
        <v>5</v>
      </c>
      <c r="AK143" s="80">
        <f t="shared" si="10"/>
        <v>5</v>
      </c>
    </row>
    <row r="144" spans="1:48" ht="12.75" thickBot="1"/>
    <row r="145" spans="1:37" ht="21.75" thickBot="1">
      <c r="A145" s="42" t="s">
        <v>92</v>
      </c>
      <c r="B145" s="53" t="s">
        <v>0</v>
      </c>
      <c r="C145" s="53" t="s">
        <v>123</v>
      </c>
      <c r="D145" s="55" t="s">
        <v>124</v>
      </c>
      <c r="E145" s="19">
        <v>1</v>
      </c>
      <c r="F145" s="19">
        <v>2</v>
      </c>
      <c r="G145" s="19">
        <v>3</v>
      </c>
      <c r="H145" s="19">
        <v>4</v>
      </c>
      <c r="I145" s="19">
        <v>5</v>
      </c>
      <c r="J145" s="19">
        <v>6</v>
      </c>
      <c r="K145" s="19">
        <v>7</v>
      </c>
      <c r="L145" s="19">
        <v>8</v>
      </c>
      <c r="M145" s="19">
        <v>9</v>
      </c>
      <c r="N145" s="20">
        <v>10</v>
      </c>
      <c r="O145" s="20">
        <v>11</v>
      </c>
      <c r="P145" s="20">
        <v>12</v>
      </c>
      <c r="Q145" s="20">
        <v>13</v>
      </c>
      <c r="R145" s="20">
        <v>14</v>
      </c>
      <c r="S145" s="20">
        <v>15</v>
      </c>
      <c r="T145" s="20">
        <v>16</v>
      </c>
      <c r="U145" s="20">
        <v>17</v>
      </c>
      <c r="V145" s="20">
        <v>18</v>
      </c>
      <c r="W145" s="20">
        <v>19</v>
      </c>
      <c r="X145" s="20">
        <v>20</v>
      </c>
      <c r="Y145" s="20">
        <v>21</v>
      </c>
      <c r="Z145" s="20">
        <v>22</v>
      </c>
      <c r="AA145" s="20">
        <v>23</v>
      </c>
      <c r="AB145" s="20">
        <v>24</v>
      </c>
      <c r="AC145" s="20">
        <v>25</v>
      </c>
      <c r="AD145" s="20">
        <v>26</v>
      </c>
      <c r="AE145" s="20">
        <v>27</v>
      </c>
      <c r="AF145" s="20">
        <v>28</v>
      </c>
      <c r="AG145" s="20">
        <v>29</v>
      </c>
      <c r="AH145" s="20">
        <v>30</v>
      </c>
      <c r="AI145" s="20">
        <v>31</v>
      </c>
      <c r="AJ145" s="79" t="s">
        <v>25</v>
      </c>
      <c r="AK145" s="80" t="s">
        <v>125</v>
      </c>
    </row>
    <row r="146" spans="1:37" ht="18" customHeight="1" thickBot="1">
      <c r="A146" s="36" t="s">
        <v>100</v>
      </c>
      <c r="B146" s="49">
        <v>720</v>
      </c>
      <c r="C146" s="49"/>
      <c r="D146" s="49"/>
      <c r="E146" s="13"/>
      <c r="F146" s="13"/>
      <c r="G146" s="13"/>
      <c r="H146" s="13"/>
      <c r="I146" s="13"/>
      <c r="J146" s="13"/>
      <c r="K146" s="13"/>
      <c r="L146" s="13"/>
      <c r="M146" s="13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79">
        <f t="shared" ref="AJ146:AJ151" si="11">B146+C146-E146-F146-G146-H146-I146-J146-K146-L146-M146-N146-O146-P146-Q146-R146-S146-T146-U146-V146-W146-X146-Y146-Z146-AA146-AB146-AC146-AD146-AE146-AF146-AG146-AH146-AI146</f>
        <v>720</v>
      </c>
      <c r="AK146" s="80">
        <f t="shared" ref="AK146:AK151" si="12">D146+AJ146</f>
        <v>720</v>
      </c>
    </row>
    <row r="147" spans="1:37" ht="18" customHeight="1" thickBot="1">
      <c r="A147" s="37" t="s">
        <v>93</v>
      </c>
      <c r="B147" s="49">
        <v>2950</v>
      </c>
      <c r="C147" s="49"/>
      <c r="D147" s="49"/>
      <c r="E147" s="13">
        <v>17</v>
      </c>
      <c r="F147" s="13">
        <v>15</v>
      </c>
      <c r="G147" s="13"/>
      <c r="H147" s="13">
        <v>2</v>
      </c>
      <c r="I147" s="13"/>
      <c r="J147" s="13"/>
      <c r="K147" s="13">
        <v>1</v>
      </c>
      <c r="L147" s="13"/>
      <c r="M147" s="13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>
        <v>4</v>
      </c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79">
        <f t="shared" si="11"/>
        <v>2911</v>
      </c>
      <c r="AK147" s="80">
        <f t="shared" si="12"/>
        <v>2911</v>
      </c>
    </row>
    <row r="148" spans="1:37" ht="18" customHeight="1" thickBot="1">
      <c r="A148" s="38" t="s">
        <v>94</v>
      </c>
      <c r="B148" s="49">
        <v>220</v>
      </c>
      <c r="C148" s="49"/>
      <c r="D148" s="49"/>
      <c r="E148" s="13"/>
      <c r="F148" s="13"/>
      <c r="G148" s="13"/>
      <c r="H148" s="13"/>
      <c r="I148" s="13"/>
      <c r="J148" s="13"/>
      <c r="K148" s="13"/>
      <c r="L148" s="13"/>
      <c r="M148" s="13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79">
        <f t="shared" si="11"/>
        <v>220</v>
      </c>
      <c r="AK148" s="80">
        <f t="shared" si="12"/>
        <v>220</v>
      </c>
    </row>
    <row r="149" spans="1:37" ht="18" customHeight="1" thickBot="1">
      <c r="A149" s="15" t="s">
        <v>95</v>
      </c>
      <c r="B149" s="34">
        <v>1000</v>
      </c>
      <c r="C149" s="34"/>
      <c r="D149" s="34"/>
      <c r="E149" s="13"/>
      <c r="F149" s="13"/>
      <c r="G149" s="13"/>
      <c r="H149" s="13"/>
      <c r="I149" s="13"/>
      <c r="J149" s="13"/>
      <c r="K149" s="13"/>
      <c r="L149" s="13"/>
      <c r="M149" s="13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79">
        <f t="shared" si="11"/>
        <v>1000</v>
      </c>
      <c r="AK149" s="80">
        <f t="shared" si="12"/>
        <v>1000</v>
      </c>
    </row>
    <row r="150" spans="1:37" ht="18" customHeight="1" thickBot="1">
      <c r="A150" s="4" t="s">
        <v>245</v>
      </c>
      <c r="B150" s="34">
        <v>2720</v>
      </c>
      <c r="C150" s="34"/>
      <c r="D150" s="34"/>
      <c r="E150" s="13"/>
      <c r="F150" s="13"/>
      <c r="G150" s="13"/>
      <c r="H150" s="13"/>
      <c r="I150" s="13"/>
      <c r="J150" s="13"/>
      <c r="K150" s="13"/>
      <c r="L150" s="13"/>
      <c r="M150" s="13">
        <v>1</v>
      </c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79">
        <f t="shared" si="11"/>
        <v>2719</v>
      </c>
      <c r="AK150" s="80">
        <f t="shared" si="12"/>
        <v>2719</v>
      </c>
    </row>
    <row r="151" spans="1:37" ht="18" customHeight="1" thickBot="1">
      <c r="A151" s="5" t="s">
        <v>97</v>
      </c>
      <c r="B151" s="50">
        <v>300</v>
      </c>
      <c r="C151" s="50"/>
      <c r="D151" s="50"/>
      <c r="E151" s="14"/>
      <c r="F151" s="14"/>
      <c r="G151" s="14"/>
      <c r="H151" s="14"/>
      <c r="I151" s="14"/>
      <c r="J151" s="14"/>
      <c r="K151" s="14"/>
      <c r="L151" s="14"/>
      <c r="M151" s="14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79">
        <f t="shared" si="11"/>
        <v>300</v>
      </c>
      <c r="AK151" s="80">
        <f t="shared" si="12"/>
        <v>300</v>
      </c>
    </row>
    <row r="160" spans="1:37" ht="21.75" customHeight="1" thickBot="1"/>
    <row r="161" spans="1:37" ht="21.75" thickBot="1">
      <c r="A161" s="42"/>
      <c r="B161" s="53"/>
      <c r="C161" s="53"/>
      <c r="D161" s="55"/>
      <c r="E161" s="19">
        <v>1</v>
      </c>
      <c r="F161" s="19">
        <v>2</v>
      </c>
      <c r="G161" s="19">
        <v>3</v>
      </c>
      <c r="H161" s="19">
        <v>4</v>
      </c>
      <c r="I161" s="19">
        <v>5</v>
      </c>
      <c r="J161" s="19">
        <v>6</v>
      </c>
      <c r="K161" s="19">
        <v>7</v>
      </c>
      <c r="L161" s="19">
        <v>8</v>
      </c>
      <c r="M161" s="19">
        <v>9</v>
      </c>
      <c r="N161" s="20">
        <v>10</v>
      </c>
      <c r="O161" s="20">
        <v>11</v>
      </c>
      <c r="P161" s="20">
        <v>12</v>
      </c>
      <c r="Q161" s="20">
        <v>13</v>
      </c>
      <c r="R161" s="20">
        <v>14</v>
      </c>
      <c r="S161" s="20">
        <v>15</v>
      </c>
      <c r="T161" s="20">
        <v>16</v>
      </c>
      <c r="U161" s="20">
        <v>17</v>
      </c>
      <c r="V161" s="20">
        <v>18</v>
      </c>
      <c r="W161" s="20">
        <v>19</v>
      </c>
      <c r="X161" s="20">
        <v>20</v>
      </c>
      <c r="Y161" s="20">
        <v>21</v>
      </c>
      <c r="Z161" s="20">
        <v>22</v>
      </c>
      <c r="AA161" s="20">
        <v>23</v>
      </c>
      <c r="AB161" s="20">
        <v>24</v>
      </c>
      <c r="AC161" s="20">
        <v>25</v>
      </c>
      <c r="AD161" s="20">
        <v>26</v>
      </c>
      <c r="AE161" s="20">
        <v>27</v>
      </c>
      <c r="AF161" s="20">
        <v>28</v>
      </c>
      <c r="AG161" s="20">
        <v>29</v>
      </c>
      <c r="AH161" s="20">
        <v>30</v>
      </c>
      <c r="AI161" s="20">
        <v>31</v>
      </c>
      <c r="AJ161" s="79"/>
      <c r="AK161" s="80"/>
    </row>
    <row r="162" spans="1:37" ht="21.75" thickBot="1">
      <c r="A162" s="26" t="s">
        <v>102</v>
      </c>
      <c r="B162" s="53" t="s">
        <v>0</v>
      </c>
      <c r="C162" s="53" t="s">
        <v>123</v>
      </c>
      <c r="D162" s="55" t="s">
        <v>124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79" t="s">
        <v>25</v>
      </c>
      <c r="AK162" s="80" t="s">
        <v>125</v>
      </c>
    </row>
    <row r="163" spans="1:37" ht="20.100000000000001" customHeight="1" thickBot="1">
      <c r="A163" s="5" t="s">
        <v>157</v>
      </c>
      <c r="B163" s="50">
        <v>0</v>
      </c>
      <c r="C163" s="50">
        <v>2</v>
      </c>
      <c r="D163" s="50"/>
      <c r="E163" s="14"/>
      <c r="F163" s="14"/>
      <c r="G163" s="14"/>
      <c r="H163" s="14"/>
      <c r="I163" s="14"/>
      <c r="J163" s="14"/>
      <c r="K163" s="14"/>
      <c r="L163" s="14"/>
      <c r="M163" s="14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79">
        <f>B163+C163-E163-F163-G163-H163-I163-J163-K163-L163-M163-N163-O163-P163-Q163-R163-S163-T163-U163-V163-W163-X163-Y163-Z163-AA163-AB163-AC163-AD163-AE163-AF163-AG163-AH163-AI163</f>
        <v>2</v>
      </c>
      <c r="AK163" s="80">
        <f>D163+AJ163</f>
        <v>2</v>
      </c>
    </row>
    <row r="164" spans="1:37" ht="20.100000000000001" customHeight="1" thickBot="1"/>
    <row r="165" spans="1:37" ht="20.100000000000001" customHeight="1" thickBot="1">
      <c r="A165" s="26" t="s">
        <v>104</v>
      </c>
      <c r="B165" s="53"/>
      <c r="C165" s="53" t="s">
        <v>123</v>
      </c>
      <c r="D165" s="55" t="s">
        <v>124</v>
      </c>
      <c r="E165" s="19"/>
      <c r="F165" s="19"/>
      <c r="G165" s="19"/>
      <c r="H165" s="19"/>
      <c r="I165" s="19"/>
      <c r="J165" s="19"/>
      <c r="K165" s="19"/>
      <c r="L165" s="19"/>
      <c r="M165" s="19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79" t="s">
        <v>25</v>
      </c>
      <c r="AK165" s="80" t="s">
        <v>125</v>
      </c>
    </row>
    <row r="166" spans="1:37" ht="20.100000000000001" customHeight="1" thickBot="1">
      <c r="A166" s="167" t="s">
        <v>105</v>
      </c>
      <c r="B166" s="164">
        <v>14</v>
      </c>
      <c r="C166" s="164">
        <v>10</v>
      </c>
      <c r="D166" s="164"/>
      <c r="E166" s="165">
        <v>5</v>
      </c>
      <c r="F166" s="165"/>
      <c r="G166" s="165"/>
      <c r="H166" s="165"/>
      <c r="I166" s="165"/>
      <c r="J166" s="165"/>
      <c r="K166" s="165"/>
      <c r="L166" s="165"/>
      <c r="M166" s="165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>
        <v>9</v>
      </c>
      <c r="Z166" s="166"/>
      <c r="AA166" s="166"/>
      <c r="AB166" s="166"/>
      <c r="AC166" s="166"/>
      <c r="AD166" s="166"/>
      <c r="AE166" s="166">
        <v>7</v>
      </c>
      <c r="AF166" s="166"/>
      <c r="AG166" s="166"/>
      <c r="AH166" s="166"/>
      <c r="AI166" s="166"/>
      <c r="AJ166" s="161">
        <f>B166+C166-E166-F166-G166-H166-I166-J166-K166-L166-M166-N166-O166-P166-Q166-R166-S166-T166-U166-V166-W166-X166-Y166-Z166-AA166-AB166-AC166-AD166-AE166-AF166-AG166-AH166-AI166</f>
        <v>3</v>
      </c>
      <c r="AK166" s="162">
        <f>D166+AJ166</f>
        <v>3</v>
      </c>
    </row>
    <row r="167" spans="1:37" ht="20.100000000000001" customHeight="1" thickBot="1">
      <c r="A167" s="5" t="s">
        <v>239</v>
      </c>
      <c r="B167" s="50">
        <v>434</v>
      </c>
      <c r="C167" s="50"/>
      <c r="D167" s="50"/>
      <c r="E167" s="14"/>
      <c r="F167" s="14"/>
      <c r="G167" s="14"/>
      <c r="H167" s="14"/>
      <c r="I167" s="14"/>
      <c r="J167" s="14"/>
      <c r="K167" s="14"/>
      <c r="L167" s="14"/>
      <c r="M167" s="14"/>
      <c r="N167" s="22"/>
      <c r="O167" s="22"/>
      <c r="P167" s="22">
        <v>6</v>
      </c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79">
        <f>B167+C167-E167-F167-G167-H167-I167-J167-K167-L167-M167-N167-O167-P167-Q167-R167-S167-T167-U167-V167-W167-X167-Y167-Z167-AA167-AB167-AC167-AD167-AE167-AF167-AG167-AH167-AI167</f>
        <v>428</v>
      </c>
      <c r="AK167" s="80">
        <f>D167+AJ167</f>
        <v>428</v>
      </c>
    </row>
    <row r="168" spans="1:37" ht="20.100000000000001" customHeight="1" thickBot="1">
      <c r="AJ168" s="79">
        <f>B168+C168-E168-F168-G168-H168-I168-J168-K168-L168-M168-N168-O168-P168-Q168-R168-S168-T168-U168-V168-W168-X168-Y168-Z168-AA168-AB168-AC168-AD168-AE168-AF168-AG168-AH168-AI168</f>
        <v>0</v>
      </c>
    </row>
    <row r="169" spans="1:37" ht="20.100000000000001" customHeight="1" thickBot="1">
      <c r="A169" s="26" t="s">
        <v>106</v>
      </c>
      <c r="B169" s="53"/>
      <c r="C169" s="53" t="s">
        <v>123</v>
      </c>
      <c r="D169" s="59" t="s">
        <v>124</v>
      </c>
      <c r="E169" s="19"/>
      <c r="F169" s="19"/>
      <c r="G169" s="19"/>
      <c r="H169" s="19"/>
      <c r="I169" s="19"/>
      <c r="J169" s="19"/>
      <c r="K169" s="19"/>
      <c r="L169" s="19"/>
      <c r="M169" s="19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79" t="s">
        <v>25</v>
      </c>
      <c r="AK169" s="80" t="s">
        <v>125</v>
      </c>
    </row>
    <row r="170" spans="1:37" ht="20.25" customHeight="1" thickBot="1">
      <c r="A170" s="43" t="s">
        <v>201</v>
      </c>
      <c r="B170" s="48">
        <v>4</v>
      </c>
      <c r="C170" s="48"/>
      <c r="D170" s="59"/>
      <c r="E170" s="11"/>
      <c r="F170" s="11"/>
      <c r="G170" s="11"/>
      <c r="H170" s="11"/>
      <c r="I170" s="11"/>
      <c r="J170" s="11"/>
      <c r="K170" s="11"/>
      <c r="L170" s="11"/>
      <c r="M170" s="11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79">
        <f>B170+C170-E170-F170-G170-H170-I170-J170-K170-L170-M170-N170-O170-P170-Q170-R170-S170-T170-U170-V170-W170-X170-Y170-Z170-AA170-AB170-AC170-AD170-AE170-AF170-AG170-AH170-AI170</f>
        <v>4</v>
      </c>
      <c r="AK170" s="80">
        <v>4</v>
      </c>
    </row>
    <row r="171" spans="1:37" ht="20.100000000000001" customHeight="1">
      <c r="A171" s="4" t="s">
        <v>107</v>
      </c>
      <c r="B171" s="34">
        <v>55</v>
      </c>
      <c r="C171" s="34"/>
      <c r="D171" s="34"/>
      <c r="E171" s="13"/>
      <c r="F171" s="13">
        <v>7</v>
      </c>
      <c r="G171" s="13"/>
      <c r="H171" s="13"/>
      <c r="I171" s="13"/>
      <c r="J171" s="13"/>
      <c r="K171" s="13"/>
      <c r="L171" s="13"/>
      <c r="M171" s="13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>
        <v>24</v>
      </c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118">
        <f>B171+C171-E171-F171-G171-H171-I171-J171-K171-L171-M171-N171-O171-P171-Q171-R171-S171-T171-U171-V171-W171-X171-Y171-Z171-AA171-AB171-AC171-AD171-AE171-AF171-AG171-AH171-AI171</f>
        <v>24</v>
      </c>
      <c r="AK171" s="80">
        <f>D171+AJ171</f>
        <v>24</v>
      </c>
    </row>
    <row r="172" spans="1:37" ht="20.100000000000001" customHeight="1" thickBot="1">
      <c r="A172" s="5" t="s">
        <v>144</v>
      </c>
      <c r="B172" s="50">
        <v>48</v>
      </c>
      <c r="C172" s="50"/>
      <c r="D172" s="50"/>
      <c r="E172" s="14"/>
      <c r="F172" s="14"/>
      <c r="G172" s="14"/>
      <c r="H172" s="14"/>
      <c r="I172" s="14"/>
      <c r="J172" s="14"/>
      <c r="K172" s="14"/>
      <c r="L172" s="14"/>
      <c r="M172" s="14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>
        <v>17</v>
      </c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34">
        <f>B172+C172-E172-F172-G172-H172-I172-J172-K172-L172-M172-N172-O172-P172-Q172-R172-S172-T172-U172-V172-W172-X172-Y172-Z172-AA172-AB172-AC172-AD172-AE172-AF172-AG172-AH172-AI172</f>
        <v>31</v>
      </c>
      <c r="AK172" s="80">
        <f>D172+AJ172</f>
        <v>31</v>
      </c>
    </row>
    <row r="173" spans="1:37" ht="20.100000000000001" customHeight="1"/>
    <row r="174" spans="1:37" ht="20.100000000000001" customHeight="1"/>
    <row r="175" spans="1:37" ht="20.100000000000001" customHeight="1"/>
    <row r="176" spans="1:37" ht="20.100000000000001" customHeight="1"/>
    <row r="177" spans="1:37" ht="20.100000000000001" customHeight="1"/>
    <row r="178" spans="1:37" ht="20.100000000000001" customHeight="1"/>
    <row r="179" spans="1:37" ht="20.100000000000001" customHeight="1"/>
    <row r="180" spans="1:37" ht="20.100000000000001" customHeight="1"/>
    <row r="181" spans="1:37" ht="20.100000000000001" customHeight="1"/>
    <row r="182" spans="1:37" ht="20.100000000000001" customHeight="1"/>
    <row r="183" spans="1:37" ht="20.100000000000001" customHeight="1"/>
    <row r="184" spans="1:37" ht="20.100000000000001" customHeight="1"/>
    <row r="185" spans="1:37" ht="20.100000000000001" customHeight="1"/>
    <row r="186" spans="1:37" ht="20.100000000000001" customHeight="1"/>
    <row r="187" spans="1:37" ht="20.100000000000001" customHeight="1"/>
    <row r="188" spans="1:37" ht="20.100000000000001" customHeight="1"/>
    <row r="189" spans="1:37" ht="20.100000000000001" customHeight="1" thickBot="1">
      <c r="A189" s="143" t="s">
        <v>214</v>
      </c>
    </row>
    <row r="190" spans="1:37" ht="21.75" thickBot="1">
      <c r="A190" s="26" t="s">
        <v>106</v>
      </c>
      <c r="B190" s="53" t="s">
        <v>0</v>
      </c>
      <c r="C190" s="53" t="s">
        <v>123</v>
      </c>
      <c r="D190" s="71" t="s">
        <v>124</v>
      </c>
      <c r="E190" s="19"/>
      <c r="F190" s="19"/>
      <c r="G190" s="19"/>
      <c r="H190" s="19"/>
      <c r="I190" s="19"/>
      <c r="J190" s="19"/>
      <c r="K190" s="19"/>
      <c r="L190" s="19"/>
      <c r="M190" s="19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33" t="s">
        <v>25</v>
      </c>
      <c r="AK190" s="144" t="s">
        <v>125</v>
      </c>
    </row>
    <row r="191" spans="1:37" ht="20.100000000000001" customHeight="1" thickBot="1">
      <c r="A191" s="4" t="s">
        <v>218</v>
      </c>
      <c r="B191" s="48">
        <v>4</v>
      </c>
      <c r="C191" s="48"/>
      <c r="D191" s="59"/>
      <c r="E191" s="11"/>
      <c r="F191" s="11"/>
      <c r="G191" s="11"/>
      <c r="H191" s="11"/>
      <c r="I191" s="11"/>
      <c r="J191" s="11"/>
      <c r="K191" s="11"/>
      <c r="L191" s="11"/>
      <c r="M191" s="11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33">
        <f t="shared" ref="AJ191:AJ209" si="13">B191+C191-E191-F191-G191-H191-I191-J191-K191-L191-M191-N191-O191-P191-Q191-R191-S191-T191-U191-V191-W191-X191-Y191-Z191-AA191-AB191-AC191-AD191-AE191-AF191-AG191-AH191-AI191</f>
        <v>4</v>
      </c>
      <c r="AK191" s="144"/>
    </row>
    <row r="192" spans="1:37" ht="20.100000000000001" customHeight="1" thickBot="1">
      <c r="A192" s="43" t="s">
        <v>216</v>
      </c>
      <c r="B192" s="48">
        <v>20</v>
      </c>
      <c r="C192" s="48"/>
      <c r="D192" s="59"/>
      <c r="E192" s="11"/>
      <c r="F192" s="11"/>
      <c r="G192" s="11"/>
      <c r="H192" s="11"/>
      <c r="I192" s="11"/>
      <c r="J192" s="11"/>
      <c r="K192" s="11"/>
      <c r="L192" s="11"/>
      <c r="M192" s="11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33">
        <f t="shared" si="13"/>
        <v>20</v>
      </c>
      <c r="AK192" s="144"/>
    </row>
    <row r="193" spans="1:37" ht="20.100000000000001" customHeight="1" thickBot="1">
      <c r="A193" s="43" t="s">
        <v>217</v>
      </c>
      <c r="B193" s="48">
        <v>24</v>
      </c>
      <c r="C193" s="48"/>
      <c r="D193" s="59"/>
      <c r="E193" s="11"/>
      <c r="F193" s="11"/>
      <c r="G193" s="11"/>
      <c r="H193" s="11"/>
      <c r="I193" s="11"/>
      <c r="J193" s="11"/>
      <c r="K193" s="11"/>
      <c r="L193" s="11"/>
      <c r="M193" s="11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33">
        <f t="shared" si="13"/>
        <v>24</v>
      </c>
      <c r="AK193" s="144"/>
    </row>
    <row r="194" spans="1:37" ht="20.100000000000001" customHeight="1" thickBot="1">
      <c r="A194" s="145" t="s">
        <v>215</v>
      </c>
      <c r="B194" s="52">
        <v>3</v>
      </c>
      <c r="C194" s="52"/>
      <c r="D194" s="57"/>
      <c r="E194" s="16"/>
      <c r="F194" s="16"/>
      <c r="G194" s="16"/>
      <c r="H194" s="16"/>
      <c r="I194" s="16"/>
      <c r="J194" s="16"/>
      <c r="K194" s="16"/>
      <c r="L194" s="16"/>
      <c r="M194" s="16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28">
        <f t="shared" si="13"/>
        <v>3</v>
      </c>
      <c r="AK194" s="144"/>
    </row>
    <row r="195" spans="1:37" ht="20.100000000000001" customHeight="1">
      <c r="A195" s="12" t="s">
        <v>222</v>
      </c>
      <c r="B195" s="48">
        <v>8</v>
      </c>
      <c r="C195" s="48"/>
      <c r="D195" s="48"/>
      <c r="E195" s="11"/>
      <c r="F195" s="11"/>
      <c r="G195" s="11"/>
      <c r="H195" s="11"/>
      <c r="I195" s="11"/>
      <c r="J195" s="11"/>
      <c r="K195" s="11"/>
      <c r="L195" s="11"/>
      <c r="M195" s="11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48">
        <f t="shared" si="13"/>
        <v>8</v>
      </c>
      <c r="AK195" s="80"/>
    </row>
    <row r="196" spans="1:37" ht="20.100000000000001" customHeight="1">
      <c r="A196" s="21" t="s">
        <v>221</v>
      </c>
      <c r="B196" s="34">
        <v>1</v>
      </c>
      <c r="C196" s="34"/>
      <c r="D196" s="34"/>
      <c r="E196" s="13"/>
      <c r="F196" s="13"/>
      <c r="G196" s="13"/>
      <c r="H196" s="13"/>
      <c r="I196" s="13"/>
      <c r="J196" s="13"/>
      <c r="K196" s="13"/>
      <c r="L196" s="13"/>
      <c r="M196" s="13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34">
        <f t="shared" si="13"/>
        <v>1</v>
      </c>
      <c r="AK196" s="80"/>
    </row>
    <row r="197" spans="1:37" ht="20.100000000000001" customHeight="1">
      <c r="A197" s="21" t="s">
        <v>223</v>
      </c>
      <c r="B197" s="34">
        <v>3</v>
      </c>
      <c r="C197" s="34"/>
      <c r="D197" s="34"/>
      <c r="E197" s="13"/>
      <c r="F197" s="13"/>
      <c r="G197" s="13"/>
      <c r="H197" s="13"/>
      <c r="I197" s="13"/>
      <c r="J197" s="13"/>
      <c r="K197" s="13"/>
      <c r="L197" s="13"/>
      <c r="M197" s="13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34">
        <f t="shared" si="13"/>
        <v>3</v>
      </c>
      <c r="AK197" s="80"/>
    </row>
    <row r="198" spans="1:37" ht="20.100000000000001" customHeight="1">
      <c r="A198" s="21" t="s">
        <v>219</v>
      </c>
      <c r="B198" s="34">
        <v>1</v>
      </c>
      <c r="C198" s="34"/>
      <c r="D198" s="34"/>
      <c r="E198" s="13"/>
      <c r="F198" s="13"/>
      <c r="G198" s="13"/>
      <c r="H198" s="13"/>
      <c r="I198" s="13"/>
      <c r="J198" s="13"/>
      <c r="K198" s="13"/>
      <c r="L198" s="13"/>
      <c r="M198" s="13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34">
        <f t="shared" si="13"/>
        <v>1</v>
      </c>
      <c r="AK198" s="80"/>
    </row>
    <row r="199" spans="1:37" ht="20.100000000000001" customHeight="1">
      <c r="A199" s="21" t="s">
        <v>224</v>
      </c>
      <c r="B199" s="34">
        <v>3</v>
      </c>
      <c r="C199" s="34"/>
      <c r="D199" s="34"/>
      <c r="E199" s="13"/>
      <c r="F199" s="13"/>
      <c r="G199" s="13"/>
      <c r="H199" s="13"/>
      <c r="I199" s="13"/>
      <c r="J199" s="13"/>
      <c r="K199" s="13"/>
      <c r="L199" s="13"/>
      <c r="M199" s="13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34">
        <f t="shared" si="13"/>
        <v>3</v>
      </c>
      <c r="AK199" s="80"/>
    </row>
    <row r="200" spans="1:37" ht="20.100000000000001" customHeight="1">
      <c r="A200" s="21" t="s">
        <v>220</v>
      </c>
      <c r="B200" s="34">
        <v>2</v>
      </c>
      <c r="C200" s="34"/>
      <c r="D200" s="34"/>
      <c r="E200" s="13"/>
      <c r="F200" s="13"/>
      <c r="G200" s="13"/>
      <c r="H200" s="13"/>
      <c r="I200" s="13"/>
      <c r="J200" s="13"/>
      <c r="K200" s="13"/>
      <c r="L200" s="13"/>
      <c r="M200" s="13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34">
        <f t="shared" si="13"/>
        <v>2</v>
      </c>
      <c r="AK200" s="80"/>
    </row>
    <row r="201" spans="1:37" ht="20.100000000000001" customHeight="1">
      <c r="A201" s="21" t="s">
        <v>225</v>
      </c>
      <c r="B201" s="34">
        <v>2</v>
      </c>
      <c r="C201" s="34"/>
      <c r="D201" s="34"/>
      <c r="E201" s="13"/>
      <c r="F201" s="13"/>
      <c r="G201" s="13"/>
      <c r="H201" s="13"/>
      <c r="I201" s="13"/>
      <c r="J201" s="13"/>
      <c r="K201" s="13"/>
      <c r="L201" s="13"/>
      <c r="M201" s="13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34">
        <f t="shared" si="13"/>
        <v>2</v>
      </c>
      <c r="AK201" s="80"/>
    </row>
    <row r="202" spans="1:37" ht="20.100000000000001" customHeight="1">
      <c r="A202" s="21" t="s">
        <v>226</v>
      </c>
      <c r="B202" s="34">
        <v>5</v>
      </c>
      <c r="C202" s="34"/>
      <c r="D202" s="34"/>
      <c r="E202" s="13"/>
      <c r="F202" s="13"/>
      <c r="G202" s="13"/>
      <c r="H202" s="13"/>
      <c r="I202" s="13"/>
      <c r="J202" s="13"/>
      <c r="K202" s="13"/>
      <c r="L202" s="13"/>
      <c r="M202" s="13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34">
        <f t="shared" si="13"/>
        <v>5</v>
      </c>
      <c r="AK202" s="80"/>
    </row>
    <row r="203" spans="1:37" ht="20.100000000000001" customHeight="1">
      <c r="A203" s="21" t="s">
        <v>227</v>
      </c>
      <c r="B203" s="34">
        <v>1</v>
      </c>
      <c r="C203" s="34"/>
      <c r="D203" s="34"/>
      <c r="E203" s="13"/>
      <c r="F203" s="13"/>
      <c r="G203" s="13"/>
      <c r="H203" s="13"/>
      <c r="I203" s="13"/>
      <c r="J203" s="13"/>
      <c r="K203" s="13"/>
      <c r="L203" s="13"/>
      <c r="M203" s="13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34">
        <f t="shared" si="13"/>
        <v>1</v>
      </c>
      <c r="AK203" s="21"/>
    </row>
    <row r="204" spans="1:37" ht="20.100000000000001" customHeight="1">
      <c r="A204" s="21" t="s">
        <v>228</v>
      </c>
      <c r="B204" s="34">
        <v>2</v>
      </c>
      <c r="C204" s="34"/>
      <c r="D204" s="34"/>
      <c r="E204" s="13"/>
      <c r="F204" s="13"/>
      <c r="G204" s="13"/>
      <c r="H204" s="146"/>
      <c r="I204" s="13"/>
      <c r="J204" s="13"/>
      <c r="K204" s="13"/>
      <c r="L204" s="13"/>
      <c r="M204" s="13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34">
        <f t="shared" si="13"/>
        <v>2</v>
      </c>
      <c r="AK204" s="21"/>
    </row>
    <row r="205" spans="1:37" ht="20.100000000000001" customHeight="1">
      <c r="A205" s="21" t="s">
        <v>229</v>
      </c>
      <c r="B205" s="34">
        <v>2</v>
      </c>
      <c r="C205" s="34"/>
      <c r="D205" s="34"/>
      <c r="E205" s="13"/>
      <c r="F205" s="13"/>
      <c r="G205" s="13"/>
      <c r="H205" s="13"/>
      <c r="I205" s="13"/>
      <c r="J205" s="13"/>
      <c r="K205" s="13"/>
      <c r="L205" s="13"/>
      <c r="M205" s="13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34">
        <f t="shared" si="13"/>
        <v>2</v>
      </c>
      <c r="AK205" s="21"/>
    </row>
    <row r="206" spans="1:37" ht="20.100000000000001" customHeight="1">
      <c r="A206" s="21" t="s">
        <v>230</v>
      </c>
      <c r="B206" s="34">
        <v>1</v>
      </c>
      <c r="C206" s="34"/>
      <c r="D206" s="34"/>
      <c r="E206" s="13"/>
      <c r="F206" s="13"/>
      <c r="G206" s="13"/>
      <c r="H206" s="13"/>
      <c r="I206" s="13"/>
      <c r="J206" s="13"/>
      <c r="K206" s="13"/>
      <c r="L206" s="13"/>
      <c r="M206" s="13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34">
        <f t="shared" si="13"/>
        <v>1</v>
      </c>
      <c r="AK206" s="21"/>
    </row>
    <row r="207" spans="1:37" ht="20.100000000000001" customHeight="1">
      <c r="A207" s="21" t="s">
        <v>231</v>
      </c>
      <c r="B207" s="34">
        <v>2</v>
      </c>
      <c r="C207" s="34"/>
      <c r="D207" s="34"/>
      <c r="E207" s="13"/>
      <c r="F207" s="13"/>
      <c r="G207" s="13"/>
      <c r="H207" s="13"/>
      <c r="I207" s="13"/>
      <c r="J207" s="13"/>
      <c r="K207" s="13"/>
      <c r="L207" s="13"/>
      <c r="M207" s="13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34">
        <f t="shared" si="13"/>
        <v>2</v>
      </c>
      <c r="AK207" s="21"/>
    </row>
    <row r="208" spans="1:37" ht="20.100000000000001" customHeight="1">
      <c r="A208" s="21" t="s">
        <v>232</v>
      </c>
      <c r="B208" s="34">
        <v>1</v>
      </c>
      <c r="C208" s="34"/>
      <c r="D208" s="34"/>
      <c r="E208" s="13"/>
      <c r="F208" s="13"/>
      <c r="G208" s="13"/>
      <c r="H208" s="13"/>
      <c r="I208" s="13"/>
      <c r="J208" s="13"/>
      <c r="K208" s="13"/>
      <c r="L208" s="13"/>
      <c r="M208" s="13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34">
        <f t="shared" si="13"/>
        <v>1</v>
      </c>
      <c r="AK208" s="21"/>
    </row>
    <row r="209" spans="1:37" ht="20.100000000000001" customHeight="1">
      <c r="A209" s="21" t="s">
        <v>233</v>
      </c>
      <c r="B209" s="34">
        <v>1</v>
      </c>
      <c r="C209" s="34"/>
      <c r="D209" s="34"/>
      <c r="E209" s="13"/>
      <c r="F209" s="13"/>
      <c r="G209" s="13"/>
      <c r="H209" s="13"/>
      <c r="I209" s="13"/>
      <c r="J209" s="13"/>
      <c r="K209" s="13"/>
      <c r="L209" s="13"/>
      <c r="M209" s="13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34">
        <f t="shared" si="13"/>
        <v>1</v>
      </c>
      <c r="AK209" s="21"/>
    </row>
    <row r="210" spans="1:37" ht="20.100000000000001" customHeight="1">
      <c r="A210" s="21" t="s">
        <v>234</v>
      </c>
      <c r="B210" s="34">
        <v>1</v>
      </c>
      <c r="C210" s="34"/>
      <c r="D210" s="34"/>
      <c r="E210" s="13"/>
      <c r="F210" s="13"/>
      <c r="G210" s="13"/>
      <c r="H210" s="13"/>
      <c r="I210" s="13"/>
      <c r="J210" s="13"/>
      <c r="K210" s="13"/>
      <c r="L210" s="13"/>
      <c r="M210" s="13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34">
        <v>1</v>
      </c>
      <c r="AK210" s="21"/>
    </row>
    <row r="211" spans="1:37" ht="20.100000000000001" customHeight="1">
      <c r="A211" s="21" t="s">
        <v>235</v>
      </c>
      <c r="B211" s="34">
        <v>1</v>
      </c>
      <c r="C211" s="34"/>
      <c r="D211" s="34"/>
      <c r="E211" s="13"/>
      <c r="F211" s="13"/>
      <c r="G211" s="13"/>
      <c r="H211" s="13"/>
      <c r="I211" s="13"/>
      <c r="J211" s="13"/>
      <c r="K211" s="13"/>
      <c r="L211" s="13"/>
      <c r="M211" s="13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34">
        <v>1</v>
      </c>
      <c r="AK211" s="21"/>
    </row>
    <row r="212" spans="1:37">
      <c r="AJ212" s="155"/>
      <c r="AK212" s="6"/>
    </row>
    <row r="213" spans="1:37">
      <c r="AJ213" s="155"/>
      <c r="AK213" s="6"/>
    </row>
    <row r="214" spans="1:37">
      <c r="AJ214" s="155"/>
      <c r="AK214" s="6"/>
    </row>
    <row r="215" spans="1:37">
      <c r="AJ215" s="155"/>
      <c r="AK215" s="6"/>
    </row>
    <row r="216" spans="1:37">
      <c r="AJ216" s="155"/>
      <c r="AK216" s="6"/>
    </row>
    <row r="217" spans="1:37">
      <c r="AJ217" s="155"/>
      <c r="AK217" s="6"/>
    </row>
    <row r="218" spans="1:37">
      <c r="AJ218" s="155"/>
      <c r="AK218" s="6"/>
    </row>
    <row r="219" spans="1:37">
      <c r="AJ219" s="155"/>
      <c r="AK219" s="6"/>
    </row>
    <row r="220" spans="1:37">
      <c r="AJ220" s="155"/>
      <c r="AK220" s="6"/>
    </row>
    <row r="221" spans="1:37">
      <c r="AJ221" s="155"/>
      <c r="AK221" s="6"/>
    </row>
    <row r="222" spans="1:37">
      <c r="AJ222" s="155"/>
      <c r="AK222" s="6"/>
    </row>
    <row r="223" spans="1:37">
      <c r="AJ223" s="155"/>
      <c r="AK223" s="6"/>
    </row>
    <row r="224" spans="1:37">
      <c r="AJ224" s="155"/>
      <c r="AK224" s="6"/>
    </row>
    <row r="225" spans="36:37">
      <c r="AJ225" s="155"/>
      <c r="AK225" s="6"/>
    </row>
    <row r="226" spans="36:37">
      <c r="AJ226" s="155"/>
      <c r="AK226" s="6"/>
    </row>
    <row r="227" spans="36:37">
      <c r="AJ227" s="155"/>
      <c r="AK227" s="6"/>
    </row>
    <row r="228" spans="36:37">
      <c r="AJ228" s="155"/>
      <c r="AK228" s="6"/>
    </row>
    <row r="229" spans="36:37">
      <c r="AJ229" s="155"/>
      <c r="AK229" s="6"/>
    </row>
    <row r="230" spans="36:37">
      <c r="AJ230" s="155"/>
      <c r="AK230" s="6"/>
    </row>
    <row r="231" spans="36:37">
      <c r="AJ231" s="155"/>
      <c r="AK231" s="6"/>
    </row>
    <row r="232" spans="36:37">
      <c r="AJ232" s="155"/>
      <c r="AK232" s="6"/>
    </row>
  </sheetData>
  <mergeCells count="4">
    <mergeCell ref="A1:AK1"/>
    <mergeCell ref="AS137:AV137"/>
    <mergeCell ref="AS138:AS139"/>
    <mergeCell ref="AS141:AV141"/>
  </mergeCells>
  <pageMargins left="0.25" right="0.25" top="0.75" bottom="0.75" header="0.3" footer="0.3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33"/>
  <sheetViews>
    <sheetView topLeftCell="A142" zoomScale="95" zoomScaleNormal="95" workbookViewId="0">
      <selection activeCell="U41" sqref="U41"/>
    </sheetView>
  </sheetViews>
  <sheetFormatPr defaultRowHeight="12"/>
  <cols>
    <col min="1" max="1" width="31.140625" style="6" customWidth="1"/>
    <col min="2" max="2" width="4.7109375" style="27" customWidth="1"/>
    <col min="3" max="3" width="5.42578125" style="27" customWidth="1"/>
    <col min="4" max="4" width="4.140625" style="27" customWidth="1"/>
    <col min="5" max="5" width="4" style="181" customWidth="1"/>
    <col min="6" max="6" width="3.140625" style="181" customWidth="1"/>
    <col min="7" max="7" width="4.140625" style="181" customWidth="1"/>
    <col min="8" max="9" width="3.5703125" style="181" customWidth="1"/>
    <col min="10" max="10" width="3.28515625" style="181" customWidth="1"/>
    <col min="11" max="12" width="3.140625" style="181" customWidth="1"/>
    <col min="13" max="13" width="3.28515625" style="181" customWidth="1"/>
    <col min="14" max="14" width="3.42578125" style="6" customWidth="1"/>
    <col min="15" max="19" width="3.140625" style="6" customWidth="1"/>
    <col min="20" max="20" width="4" style="6" customWidth="1"/>
    <col min="21" max="22" width="3.140625" style="6" customWidth="1"/>
    <col min="23" max="23" width="2.7109375" style="6" customWidth="1"/>
    <col min="24" max="24" width="3.140625" style="6" customWidth="1"/>
    <col min="25" max="25" width="4.7109375" style="6" customWidth="1"/>
    <col min="26" max="26" width="3.42578125" style="6" customWidth="1"/>
    <col min="27" max="28" width="2.85546875" style="6" customWidth="1"/>
    <col min="29" max="29" width="3.42578125" style="6" customWidth="1"/>
    <col min="30" max="30" width="4.28515625" style="6" customWidth="1"/>
    <col min="31" max="35" width="3.140625" style="6" customWidth="1"/>
    <col min="36" max="36" width="6.7109375" style="27" customWidth="1"/>
    <col min="37" max="37" width="11.28515625" style="76" customWidth="1"/>
    <col min="38" max="38" width="3.140625" style="6" customWidth="1"/>
    <col min="39" max="39" width="11.28515625" style="6" customWidth="1"/>
    <col min="40" max="40" width="12.42578125" style="6" customWidth="1"/>
    <col min="41" max="42" width="3.140625" style="6" customWidth="1"/>
    <col min="43" max="56" width="6.5703125" style="6" customWidth="1"/>
    <col min="57" max="57" width="7" style="6" customWidth="1"/>
    <col min="58" max="58" width="6.85546875" style="6" customWidth="1"/>
    <col min="59" max="16384" width="9.140625" style="6"/>
  </cols>
  <sheetData>
    <row r="1" spans="1:59" ht="22.5" customHeight="1" thickBot="1">
      <c r="A1" s="422" t="s">
        <v>246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</row>
    <row r="2" spans="1:59" ht="13.5" customHeight="1" thickBot="1">
      <c r="A2" s="8"/>
      <c r="B2" s="47" t="s">
        <v>0</v>
      </c>
      <c r="C2" s="47" t="s">
        <v>123</v>
      </c>
      <c r="D2" s="55" t="s">
        <v>124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10">
        <v>10</v>
      </c>
      <c r="O2" s="10">
        <v>11</v>
      </c>
      <c r="P2" s="10">
        <v>12</v>
      </c>
      <c r="Q2" s="10">
        <v>13</v>
      </c>
      <c r="R2" s="10">
        <v>14</v>
      </c>
      <c r="S2" s="10">
        <v>15</v>
      </c>
      <c r="T2" s="10">
        <v>16</v>
      </c>
      <c r="U2" s="10">
        <v>17</v>
      </c>
      <c r="V2" s="10">
        <v>18</v>
      </c>
      <c r="W2" s="10">
        <v>19</v>
      </c>
      <c r="X2" s="10">
        <v>20</v>
      </c>
      <c r="Y2" s="10">
        <v>21</v>
      </c>
      <c r="Z2" s="10">
        <v>22</v>
      </c>
      <c r="AA2" s="10">
        <v>23</v>
      </c>
      <c r="AB2" s="10">
        <v>24</v>
      </c>
      <c r="AC2" s="10">
        <v>25</v>
      </c>
      <c r="AD2" s="10">
        <v>26</v>
      </c>
      <c r="AE2" s="10">
        <v>27</v>
      </c>
      <c r="AF2" s="10">
        <v>28</v>
      </c>
      <c r="AG2" s="10">
        <v>29</v>
      </c>
      <c r="AH2" s="10">
        <v>30</v>
      </c>
      <c r="AI2" s="10">
        <v>31</v>
      </c>
      <c r="AJ2" s="77" t="s">
        <v>25</v>
      </c>
      <c r="AK2" s="80" t="s">
        <v>125</v>
      </c>
    </row>
    <row r="3" spans="1:59" ht="21.75" thickBot="1">
      <c r="A3" s="39" t="s">
        <v>1</v>
      </c>
      <c r="B3" s="61"/>
      <c r="C3" s="61"/>
      <c r="D3" s="62"/>
      <c r="E3" s="63"/>
      <c r="F3" s="63"/>
      <c r="G3" s="63"/>
      <c r="H3" s="63"/>
      <c r="I3" s="63"/>
      <c r="J3" s="63"/>
      <c r="K3" s="63"/>
      <c r="L3" s="63"/>
      <c r="M3" s="63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78"/>
      <c r="AK3" s="80"/>
    </row>
    <row r="4" spans="1:59" ht="20.100000000000001" customHeight="1" thickBot="1">
      <c r="A4" s="36" t="s">
        <v>7</v>
      </c>
      <c r="B4" s="54">
        <v>632</v>
      </c>
      <c r="C4" s="54"/>
      <c r="D4" s="66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>
        <v>32</v>
      </c>
      <c r="AE4" s="19"/>
      <c r="AF4" s="19">
        <v>33</v>
      </c>
      <c r="AG4" s="19"/>
      <c r="AH4" s="19"/>
      <c r="AI4" s="19"/>
      <c r="AJ4" s="79">
        <f>B4+C4-E4-F4-G4-H4-I4-J4-K4-L4-M4-N4-O4-P4-Q4-R4-S4-T4-U4-V4-W4-X4-Y4-Z4-AA4-AB4-AC4-AD4-AE4-AF4-AG4-AH4-AI4</f>
        <v>567</v>
      </c>
      <c r="AK4" s="80">
        <f>D4+AJ4</f>
        <v>567</v>
      </c>
      <c r="BG4" s="181"/>
    </row>
    <row r="5" spans="1:59" ht="20.100000000000001" customHeight="1" thickBot="1">
      <c r="A5" s="37" t="s">
        <v>8</v>
      </c>
      <c r="B5" s="49">
        <v>658</v>
      </c>
      <c r="C5" s="49">
        <v>35</v>
      </c>
      <c r="D5" s="56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>
        <v>5</v>
      </c>
      <c r="AG5" s="13"/>
      <c r="AH5" s="13"/>
      <c r="AI5" s="13"/>
      <c r="AJ5" s="79">
        <f>B5+C5-E5-F5-G5-H5-I5-J5-K5-L5-M5-N5-O5-P5-Q5-R5-S5-T5-U5-V5-W5-X5-Y5-Z5-AA5-AB5-AC5-AD5-AE5-AF5-AG5-AH5-AI5</f>
        <v>688</v>
      </c>
      <c r="AK5" s="80">
        <f>D5+AJ5</f>
        <v>688</v>
      </c>
    </row>
    <row r="6" spans="1:59" ht="20.100000000000001" customHeight="1" thickBot="1">
      <c r="A6" s="38" t="s">
        <v>9</v>
      </c>
      <c r="B6" s="51">
        <v>32</v>
      </c>
      <c r="C6" s="51"/>
      <c r="D6" s="6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79">
        <f>B6+C6-E6-F6-G6-H6-I6-J6-K6-L6-M6-N6-O6-P6-Q6-R6-S6-T6-U6-V6-W6-X6-Y6-Z6-AA6-AB6-AC6-AD6-AE6-AF6-AG6-AH6-AI6</f>
        <v>32</v>
      </c>
      <c r="AK6" s="80">
        <f>D6+AJ6</f>
        <v>32</v>
      </c>
    </row>
    <row r="7" spans="1:59" ht="20.100000000000001" customHeight="1" thickBot="1">
      <c r="A7" s="8" t="s">
        <v>164</v>
      </c>
      <c r="B7" s="47">
        <v>44</v>
      </c>
      <c r="C7" s="47"/>
      <c r="D7" s="55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79">
        <f>B7+C7-E7-F7-G7-H7-I7-J7-K7-L7-M7-N7-O7-P7-Q7-R7-S7-T7-U7-V7-W7-X7-Y7-Z7-AA7-AB7-AC7-AD7-AE7-AF7-AG7-AH7-AI7</f>
        <v>44</v>
      </c>
      <c r="AK7" s="80">
        <f>D7+AJ7</f>
        <v>44</v>
      </c>
    </row>
    <row r="8" spans="1:59" ht="12.75" thickBot="1">
      <c r="D8" s="58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33"/>
      <c r="AK8" s="80"/>
    </row>
    <row r="9" spans="1:59" ht="21.75" thickBot="1">
      <c r="A9" s="1" t="s">
        <v>2</v>
      </c>
      <c r="B9" s="47"/>
      <c r="C9" s="47"/>
      <c r="D9" s="55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79"/>
      <c r="AK9" s="80"/>
    </row>
    <row r="10" spans="1:59" s="185" customFormat="1" ht="20.100000000000001" customHeight="1" thickBot="1">
      <c r="A10" s="171" t="s">
        <v>114</v>
      </c>
      <c r="B10" s="172">
        <v>114</v>
      </c>
      <c r="C10" s="172"/>
      <c r="D10" s="173"/>
      <c r="E10" s="174"/>
      <c r="F10" s="174"/>
      <c r="G10" s="174"/>
      <c r="H10" s="174"/>
      <c r="I10" s="174"/>
      <c r="J10" s="174"/>
      <c r="K10" s="174"/>
      <c r="L10" s="174"/>
      <c r="M10" s="174"/>
      <c r="N10" s="174">
        <v>32</v>
      </c>
      <c r="O10" s="174"/>
      <c r="P10" s="174"/>
      <c r="Q10" s="174">
        <v>2</v>
      </c>
      <c r="R10" s="174"/>
      <c r="S10" s="174"/>
      <c r="T10" s="174"/>
      <c r="U10" s="174"/>
      <c r="V10" s="174">
        <v>9</v>
      </c>
      <c r="W10" s="174"/>
      <c r="X10" s="174"/>
      <c r="Y10" s="174"/>
      <c r="Z10" s="174"/>
      <c r="AA10" s="174"/>
      <c r="AB10" s="174"/>
      <c r="AC10" s="174"/>
      <c r="AD10" s="174"/>
      <c r="AE10" s="174"/>
      <c r="AF10" s="174">
        <v>54</v>
      </c>
      <c r="AG10" s="174"/>
      <c r="AH10" s="174"/>
      <c r="AI10" s="174"/>
      <c r="AJ10" s="161">
        <f t="shared" ref="AJ10:AJ20" si="0">B10+C10-E10-F10-G10-H10-I10-J10-K10-L10-M10-N10-O10-P10-Q10-R10-S10-T10-U10-V10-W10-X10-Y10-Z10-AA10-AB10-AC10-AD10-AE10-AF10-AG10-AH10-AI10</f>
        <v>17</v>
      </c>
      <c r="AK10" s="162">
        <f t="shared" ref="AK10:AK28" si="1">D10+AJ10</f>
        <v>17</v>
      </c>
    </row>
    <row r="11" spans="1:59" ht="20.100000000000001" customHeight="1" thickBot="1">
      <c r="A11" s="18" t="s">
        <v>3</v>
      </c>
      <c r="B11" s="53">
        <v>275</v>
      </c>
      <c r="C11" s="53"/>
      <c r="D11" s="7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79">
        <f t="shared" si="0"/>
        <v>275</v>
      </c>
      <c r="AK11" s="80">
        <f t="shared" si="1"/>
        <v>275</v>
      </c>
    </row>
    <row r="12" spans="1:59" ht="20.100000000000001" customHeight="1" thickBot="1">
      <c r="A12" s="4" t="s">
        <v>15</v>
      </c>
      <c r="B12" s="34">
        <v>48</v>
      </c>
      <c r="C12" s="34"/>
      <c r="D12" s="59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79">
        <f t="shared" si="0"/>
        <v>48</v>
      </c>
      <c r="AK12" s="80">
        <f t="shared" si="1"/>
        <v>48</v>
      </c>
    </row>
    <row r="13" spans="1:59" ht="20.100000000000001" customHeight="1" thickBot="1">
      <c r="A13" s="4" t="s">
        <v>212</v>
      </c>
      <c r="B13" s="34">
        <v>215</v>
      </c>
      <c r="C13" s="34"/>
      <c r="D13" s="59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3</v>
      </c>
      <c r="T13" s="13"/>
      <c r="U13" s="13"/>
      <c r="V13" s="13"/>
      <c r="W13" s="13"/>
      <c r="X13" s="13"/>
      <c r="Y13" s="13"/>
      <c r="Z13" s="13">
        <v>27</v>
      </c>
      <c r="AA13" s="13"/>
      <c r="AB13" s="13"/>
      <c r="AC13" s="13"/>
      <c r="AD13" s="13"/>
      <c r="AE13" s="13"/>
      <c r="AF13" s="13"/>
      <c r="AG13" s="13"/>
      <c r="AH13" s="13"/>
      <c r="AI13" s="13"/>
      <c r="AJ13" s="79">
        <f t="shared" si="0"/>
        <v>185</v>
      </c>
      <c r="AK13" s="80">
        <f t="shared" si="1"/>
        <v>185</v>
      </c>
    </row>
    <row r="14" spans="1:59" ht="20.100000000000001" customHeight="1" thickBot="1">
      <c r="A14" s="4" t="s">
        <v>148</v>
      </c>
      <c r="B14" s="34">
        <v>117</v>
      </c>
      <c r="C14" s="34"/>
      <c r="D14" s="59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79">
        <f t="shared" si="0"/>
        <v>117</v>
      </c>
      <c r="AK14" s="80">
        <f t="shared" si="1"/>
        <v>117</v>
      </c>
    </row>
    <row r="15" spans="1:59" ht="20.100000000000001" customHeight="1" thickBot="1">
      <c r="A15" s="4" t="s">
        <v>13</v>
      </c>
      <c r="B15" s="34">
        <v>238</v>
      </c>
      <c r="C15" s="34"/>
      <c r="D15" s="59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79">
        <f t="shared" si="0"/>
        <v>238</v>
      </c>
      <c r="AK15" s="80">
        <f t="shared" si="1"/>
        <v>238</v>
      </c>
    </row>
    <row r="16" spans="1:59" ht="20.100000000000001" customHeight="1" thickBot="1">
      <c r="A16" s="4" t="s">
        <v>14</v>
      </c>
      <c r="B16" s="34">
        <v>59</v>
      </c>
      <c r="C16" s="34"/>
      <c r="D16" s="59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79">
        <f t="shared" si="0"/>
        <v>59</v>
      </c>
      <c r="AK16" s="80">
        <f t="shared" si="1"/>
        <v>59</v>
      </c>
    </row>
    <row r="17" spans="1:40" ht="20.100000000000001" customHeight="1" thickBot="1">
      <c r="A17" s="93" t="s">
        <v>16</v>
      </c>
      <c r="B17" s="72">
        <v>1</v>
      </c>
      <c r="C17" s="72"/>
      <c r="D17" s="8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79">
        <f t="shared" si="0"/>
        <v>1</v>
      </c>
      <c r="AK17" s="80">
        <f t="shared" si="1"/>
        <v>1</v>
      </c>
    </row>
    <row r="18" spans="1:40" ht="20.100000000000001" customHeight="1" thickBot="1">
      <c r="A18" s="40" t="s">
        <v>161</v>
      </c>
      <c r="B18" s="52">
        <v>6</v>
      </c>
      <c r="C18" s="52"/>
      <c r="D18" s="6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79">
        <f t="shared" si="0"/>
        <v>6</v>
      </c>
      <c r="AK18" s="80">
        <f t="shared" si="1"/>
        <v>6</v>
      </c>
    </row>
    <row r="19" spans="1:40" ht="20.100000000000001" customHeight="1" thickBot="1">
      <c r="A19" s="8" t="s">
        <v>162</v>
      </c>
      <c r="B19" s="47">
        <v>9</v>
      </c>
      <c r="C19" s="47"/>
      <c r="D19" s="5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79">
        <f t="shared" si="0"/>
        <v>9</v>
      </c>
      <c r="AK19" s="80">
        <f t="shared" si="1"/>
        <v>9</v>
      </c>
    </row>
    <row r="20" spans="1:40" ht="20.100000000000001" customHeight="1" thickBot="1">
      <c r="A20" s="8" t="s">
        <v>19</v>
      </c>
      <c r="B20" s="47">
        <v>39</v>
      </c>
      <c r="C20" s="47"/>
      <c r="D20" s="5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79">
        <f t="shared" si="0"/>
        <v>39</v>
      </c>
      <c r="AK20" s="80">
        <f t="shared" si="1"/>
        <v>39</v>
      </c>
    </row>
    <row r="21" spans="1:40" ht="12.75" thickBot="1">
      <c r="D21" s="58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33"/>
      <c r="AK21" s="80"/>
    </row>
    <row r="22" spans="1:40" ht="21.75" thickBot="1">
      <c r="A22" s="67" t="s">
        <v>4</v>
      </c>
      <c r="B22" s="47" t="s">
        <v>0</v>
      </c>
      <c r="C22" s="47" t="s">
        <v>123</v>
      </c>
      <c r="D22" s="55" t="s">
        <v>124</v>
      </c>
      <c r="E22" s="9">
        <v>1</v>
      </c>
      <c r="F22" s="9">
        <v>2</v>
      </c>
      <c r="G22" s="9">
        <v>3</v>
      </c>
      <c r="H22" s="9">
        <v>4</v>
      </c>
      <c r="I22" s="9">
        <v>5</v>
      </c>
      <c r="J22" s="9">
        <v>6</v>
      </c>
      <c r="K22" s="9">
        <v>7</v>
      </c>
      <c r="L22" s="9">
        <v>8</v>
      </c>
      <c r="M22" s="9">
        <v>9</v>
      </c>
      <c r="N22" s="10">
        <v>10</v>
      </c>
      <c r="O22" s="10">
        <v>11</v>
      </c>
      <c r="P22" s="10">
        <v>12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  <c r="X22" s="10">
        <v>20</v>
      </c>
      <c r="Y22" s="10">
        <v>21</v>
      </c>
      <c r="Z22" s="10">
        <v>22</v>
      </c>
      <c r="AA22" s="10">
        <v>23</v>
      </c>
      <c r="AB22" s="10">
        <v>24</v>
      </c>
      <c r="AC22" s="10">
        <v>25</v>
      </c>
      <c r="AD22" s="10">
        <v>26</v>
      </c>
      <c r="AE22" s="10">
        <v>27</v>
      </c>
      <c r="AF22" s="10">
        <v>28</v>
      </c>
      <c r="AG22" s="10">
        <v>29</v>
      </c>
      <c r="AH22" s="10">
        <v>30</v>
      </c>
      <c r="AI22" s="10">
        <v>31</v>
      </c>
      <c r="AJ22" s="77" t="s">
        <v>25</v>
      </c>
      <c r="AK22" s="80" t="s">
        <v>125</v>
      </c>
    </row>
    <row r="23" spans="1:40" ht="20.100000000000001" customHeight="1" thickBot="1">
      <c r="A23" s="18" t="s">
        <v>20</v>
      </c>
      <c r="B23" s="53">
        <v>2228</v>
      </c>
      <c r="C23" s="53"/>
      <c r="D23" s="71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>
        <v>17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79">
        <f t="shared" ref="AJ23:AJ28" si="2">B23+C23-E23-F23-G23-H23-I23-J23-K23-L23-M23-N23-O23-P23-Q23-R23-S23-T23-U23-V23-W23-X23-Y23-Z23-AA23-AB23-AC23-AD23-AE23-AF23-AG23-AH23-AI23</f>
        <v>2211</v>
      </c>
      <c r="AK23" s="80">
        <f t="shared" si="1"/>
        <v>2211</v>
      </c>
      <c r="AN23" s="27"/>
    </row>
    <row r="24" spans="1:40" ht="20.100000000000001" customHeight="1" thickBot="1">
      <c r="A24" s="4" t="s">
        <v>21</v>
      </c>
      <c r="B24" s="34">
        <v>1277</v>
      </c>
      <c r="C24" s="34"/>
      <c r="D24" s="59"/>
      <c r="E24" s="13">
        <v>4</v>
      </c>
      <c r="F24" s="13"/>
      <c r="G24" s="13"/>
      <c r="H24" s="13"/>
      <c r="I24" s="13">
        <v>20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>
        <v>29</v>
      </c>
      <c r="U24" s="13"/>
      <c r="V24" s="13"/>
      <c r="W24" s="13">
        <v>2</v>
      </c>
      <c r="X24" s="13"/>
      <c r="Y24" s="13"/>
      <c r="Z24" s="13">
        <v>4</v>
      </c>
      <c r="AA24" s="13"/>
      <c r="AB24" s="13"/>
      <c r="AC24" s="13"/>
      <c r="AD24" s="13"/>
      <c r="AE24" s="13"/>
      <c r="AF24" s="13"/>
      <c r="AG24" s="13">
        <v>16</v>
      </c>
      <c r="AH24" s="13"/>
      <c r="AI24" s="13"/>
      <c r="AJ24" s="79">
        <f t="shared" si="2"/>
        <v>1202</v>
      </c>
      <c r="AK24" s="80">
        <f t="shared" si="1"/>
        <v>1202</v>
      </c>
      <c r="AN24" s="27"/>
    </row>
    <row r="25" spans="1:40" ht="20.100000000000001" customHeight="1" thickBot="1">
      <c r="A25" s="4" t="s">
        <v>22</v>
      </c>
      <c r="B25" s="34">
        <v>2098</v>
      </c>
      <c r="C25" s="34"/>
      <c r="D25" s="59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79">
        <f t="shared" si="2"/>
        <v>2098</v>
      </c>
      <c r="AK25" s="80">
        <f t="shared" si="1"/>
        <v>2098</v>
      </c>
      <c r="AN25" s="27"/>
    </row>
    <row r="26" spans="1:40" ht="20.100000000000001" customHeight="1" thickBot="1">
      <c r="A26" s="5" t="s">
        <v>23</v>
      </c>
      <c r="B26" s="50">
        <v>1514</v>
      </c>
      <c r="C26" s="50"/>
      <c r="D26" s="57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79">
        <f t="shared" si="2"/>
        <v>1514</v>
      </c>
      <c r="AK26" s="80">
        <f t="shared" si="1"/>
        <v>1514</v>
      </c>
      <c r="AN26" s="27"/>
    </row>
    <row r="27" spans="1:40" s="185" customFormat="1" ht="20.100000000000001" customHeight="1" thickBot="1">
      <c r="A27" s="157" t="s">
        <v>121</v>
      </c>
      <c r="B27" s="158">
        <v>970</v>
      </c>
      <c r="C27" s="158"/>
      <c r="D27" s="159"/>
      <c r="E27" s="160"/>
      <c r="F27" s="160"/>
      <c r="G27" s="160"/>
      <c r="H27" s="160"/>
      <c r="I27" s="160">
        <v>12</v>
      </c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>
        <v>24</v>
      </c>
      <c r="U27" s="160"/>
      <c r="V27" s="160"/>
      <c r="W27" s="160">
        <v>8</v>
      </c>
      <c r="X27" s="160"/>
      <c r="Y27" s="160"/>
      <c r="Z27" s="160">
        <v>10</v>
      </c>
      <c r="AA27" s="160"/>
      <c r="AB27" s="160"/>
      <c r="AC27" s="160">
        <v>12</v>
      </c>
      <c r="AD27" s="160">
        <v>10</v>
      </c>
      <c r="AE27" s="160"/>
      <c r="AF27" s="160"/>
      <c r="AG27" s="160">
        <v>36</v>
      </c>
      <c r="AH27" s="160"/>
      <c r="AI27" s="160"/>
      <c r="AJ27" s="161">
        <f t="shared" si="2"/>
        <v>858</v>
      </c>
      <c r="AK27" s="162">
        <f t="shared" si="1"/>
        <v>858</v>
      </c>
      <c r="AN27" s="186"/>
    </row>
    <row r="28" spans="1:40" ht="20.100000000000001" customHeight="1">
      <c r="A28" s="36" t="s">
        <v>122</v>
      </c>
      <c r="B28" s="54">
        <v>2443</v>
      </c>
      <c r="C28" s="54"/>
      <c r="D28" s="66"/>
      <c r="E28" s="19"/>
      <c r="F28" s="19"/>
      <c r="G28" s="19"/>
      <c r="H28" s="19"/>
      <c r="I28" s="19">
        <v>2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>
        <v>4</v>
      </c>
      <c r="AA28" s="19"/>
      <c r="AB28" s="19"/>
      <c r="AC28" s="19"/>
      <c r="AD28" s="19">
        <v>4</v>
      </c>
      <c r="AE28" s="19"/>
      <c r="AF28" s="19"/>
      <c r="AG28" s="19">
        <v>36</v>
      </c>
      <c r="AH28" s="19"/>
      <c r="AI28" s="19"/>
      <c r="AJ28" s="79">
        <f t="shared" si="2"/>
        <v>2397</v>
      </c>
      <c r="AK28" s="80">
        <f t="shared" si="1"/>
        <v>2397</v>
      </c>
      <c r="AN28" s="27"/>
    </row>
    <row r="29" spans="1:40" ht="20.100000000000001" customHeight="1">
      <c r="D29" s="58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</row>
    <row r="30" spans="1:40" ht="20.100000000000001" customHeight="1">
      <c r="D30" s="58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</row>
    <row r="31" spans="1:40" ht="12.75" thickBot="1"/>
    <row r="32" spans="1:40" ht="12.75" thickBot="1">
      <c r="A32" s="8"/>
      <c r="B32" s="47" t="s">
        <v>0</v>
      </c>
      <c r="C32" s="47" t="s">
        <v>123</v>
      </c>
      <c r="D32" s="55" t="s">
        <v>124</v>
      </c>
      <c r="E32" s="9">
        <v>1</v>
      </c>
      <c r="F32" s="9">
        <v>2</v>
      </c>
      <c r="G32" s="9">
        <v>3</v>
      </c>
      <c r="H32" s="9">
        <v>4</v>
      </c>
      <c r="I32" s="9">
        <v>5</v>
      </c>
      <c r="J32" s="9">
        <v>6</v>
      </c>
      <c r="K32" s="9">
        <v>7</v>
      </c>
      <c r="L32" s="9">
        <v>8</v>
      </c>
      <c r="M32" s="9">
        <v>9</v>
      </c>
      <c r="N32" s="10">
        <v>10</v>
      </c>
      <c r="O32" s="10">
        <v>11</v>
      </c>
      <c r="P32" s="10">
        <v>12</v>
      </c>
      <c r="Q32" s="10">
        <v>13</v>
      </c>
      <c r="R32" s="10">
        <v>14</v>
      </c>
      <c r="S32" s="10">
        <v>15</v>
      </c>
      <c r="T32" s="10">
        <v>16</v>
      </c>
      <c r="U32" s="10">
        <v>17</v>
      </c>
      <c r="V32" s="10">
        <v>18</v>
      </c>
      <c r="W32" s="10">
        <v>19</v>
      </c>
      <c r="X32" s="10">
        <v>20</v>
      </c>
      <c r="Y32" s="10">
        <v>21</v>
      </c>
      <c r="Z32" s="10">
        <v>22</v>
      </c>
      <c r="AA32" s="10">
        <v>23</v>
      </c>
      <c r="AB32" s="10">
        <v>24</v>
      </c>
      <c r="AC32" s="10">
        <v>25</v>
      </c>
      <c r="AD32" s="10">
        <v>26</v>
      </c>
      <c r="AE32" s="10">
        <v>27</v>
      </c>
      <c r="AF32" s="10">
        <v>28</v>
      </c>
      <c r="AG32" s="10">
        <v>29</v>
      </c>
      <c r="AH32" s="10">
        <v>30</v>
      </c>
      <c r="AI32" s="10">
        <v>31</v>
      </c>
      <c r="AJ32" s="77" t="s">
        <v>25</v>
      </c>
      <c r="AK32" s="80" t="s">
        <v>125</v>
      </c>
    </row>
    <row r="33" spans="1:40" ht="16.5" customHeight="1" thickBot="1">
      <c r="A33" s="39" t="s">
        <v>6</v>
      </c>
      <c r="B33" s="61"/>
      <c r="C33" s="61"/>
      <c r="D33" s="61"/>
      <c r="E33" s="63"/>
      <c r="F33" s="63"/>
      <c r="G33" s="63"/>
      <c r="H33" s="63"/>
      <c r="I33" s="63"/>
      <c r="J33" s="63"/>
      <c r="K33" s="63"/>
      <c r="L33" s="63"/>
      <c r="M33" s="63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78"/>
      <c r="AK33" s="80"/>
    </row>
    <row r="34" spans="1:40" ht="18" customHeight="1" thickBot="1">
      <c r="A34" s="18" t="s">
        <v>163</v>
      </c>
      <c r="B34" s="53">
        <v>591</v>
      </c>
      <c r="C34" s="53"/>
      <c r="D34" s="71"/>
      <c r="E34" s="19"/>
      <c r="F34" s="19"/>
      <c r="G34" s="19"/>
      <c r="H34" s="19"/>
      <c r="I34" s="19"/>
      <c r="J34" s="19"/>
      <c r="K34" s="19"/>
      <c r="L34" s="19"/>
      <c r="M34" s="19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79">
        <f t="shared" ref="AJ34:AJ86" si="3">B34+C34-E34-F34-G34-H34-I34-J34-K34-L34-M34-N34-O34-P34-Q34-R34-S34-T34-U34-V34-W34-X34-Y34-Z34-AA34-AB34-AC34-AD34-AE34-AF34-AG34-AH34-AI34</f>
        <v>591</v>
      </c>
      <c r="AK34" s="80">
        <f t="shared" ref="AK34:AK86" si="4">D34+AJ34</f>
        <v>591</v>
      </c>
    </row>
    <row r="35" spans="1:40" ht="18" customHeight="1" thickBot="1">
      <c r="A35" s="4" t="s">
        <v>27</v>
      </c>
      <c r="B35" s="34">
        <v>4</v>
      </c>
      <c r="C35" s="34"/>
      <c r="D35" s="59"/>
      <c r="E35" s="13"/>
      <c r="F35" s="13"/>
      <c r="G35" s="13"/>
      <c r="H35" s="13"/>
      <c r="I35" s="13"/>
      <c r="J35" s="13"/>
      <c r="K35" s="13"/>
      <c r="L35" s="13"/>
      <c r="M35" s="1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79">
        <f t="shared" si="3"/>
        <v>4</v>
      </c>
      <c r="AK35" s="80">
        <f t="shared" si="4"/>
        <v>4</v>
      </c>
    </row>
    <row r="36" spans="1:40" ht="18" customHeight="1" thickBot="1">
      <c r="A36" s="4" t="s">
        <v>241</v>
      </c>
      <c r="B36" s="34">
        <v>1004</v>
      </c>
      <c r="C36" s="34"/>
      <c r="D36" s="59"/>
      <c r="E36" s="13"/>
      <c r="F36" s="13"/>
      <c r="G36" s="13"/>
      <c r="H36" s="13"/>
      <c r="I36" s="13"/>
      <c r="J36" s="13"/>
      <c r="K36" s="13"/>
      <c r="L36" s="13"/>
      <c r="M36" s="1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79">
        <f t="shared" si="3"/>
        <v>1004</v>
      </c>
      <c r="AK36" s="80">
        <f t="shared" si="4"/>
        <v>1004</v>
      </c>
    </row>
    <row r="37" spans="1:40" ht="18" customHeight="1" thickBot="1">
      <c r="A37" s="4" t="s">
        <v>154</v>
      </c>
      <c r="B37" s="34">
        <v>1138</v>
      </c>
      <c r="C37" s="34"/>
      <c r="D37" s="59"/>
      <c r="E37" s="13"/>
      <c r="F37" s="13"/>
      <c r="G37" s="13"/>
      <c r="H37" s="13"/>
      <c r="I37" s="13"/>
      <c r="J37" s="13"/>
      <c r="K37" s="13"/>
      <c r="L37" s="13"/>
      <c r="M37" s="1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79">
        <f t="shared" si="3"/>
        <v>1138</v>
      </c>
      <c r="AK37" s="80">
        <f t="shared" si="4"/>
        <v>1138</v>
      </c>
    </row>
    <row r="38" spans="1:40" ht="18" customHeight="1" thickBot="1">
      <c r="A38" s="197" t="s">
        <v>31</v>
      </c>
      <c r="B38" s="198">
        <v>1009</v>
      </c>
      <c r="C38" s="198"/>
      <c r="D38" s="199"/>
      <c r="E38" s="200">
        <v>25</v>
      </c>
      <c r="F38" s="200"/>
      <c r="G38" s="200"/>
      <c r="H38" s="200"/>
      <c r="I38" s="200"/>
      <c r="J38" s="200"/>
      <c r="K38" s="200"/>
      <c r="L38" s="200"/>
      <c r="M38" s="200"/>
      <c r="N38" s="201">
        <v>130</v>
      </c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>
        <v>30</v>
      </c>
      <c r="AD38" s="201">
        <v>32</v>
      </c>
      <c r="AE38" s="201"/>
      <c r="AF38" s="201"/>
      <c r="AG38" s="201"/>
      <c r="AH38" s="201"/>
      <c r="AI38" s="201"/>
      <c r="AJ38" s="161">
        <f t="shared" si="3"/>
        <v>792</v>
      </c>
      <c r="AK38" s="162">
        <f t="shared" si="4"/>
        <v>792</v>
      </c>
    </row>
    <row r="39" spans="1:40" ht="18" customHeight="1" thickBot="1">
      <c r="A39" s="40" t="s">
        <v>30</v>
      </c>
      <c r="B39" s="72">
        <v>5</v>
      </c>
      <c r="C39" s="72"/>
      <c r="D39" s="83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79">
        <f t="shared" si="3"/>
        <v>5</v>
      </c>
      <c r="AK39" s="80">
        <f t="shared" si="4"/>
        <v>5</v>
      </c>
    </row>
    <row r="40" spans="1:40" ht="18" customHeight="1" thickBot="1">
      <c r="A40" s="18" t="s">
        <v>32</v>
      </c>
      <c r="B40" s="53">
        <v>54</v>
      </c>
      <c r="C40" s="53"/>
      <c r="D40" s="71"/>
      <c r="E40" s="19"/>
      <c r="F40" s="19"/>
      <c r="G40" s="19"/>
      <c r="H40" s="19"/>
      <c r="I40" s="19"/>
      <c r="J40" s="19"/>
      <c r="K40" s="19"/>
      <c r="L40" s="19"/>
      <c r="M40" s="19"/>
      <c r="N40" s="20">
        <v>49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>
        <v>5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79">
        <f t="shared" si="3"/>
        <v>0</v>
      </c>
      <c r="AK40" s="80">
        <f t="shared" si="4"/>
        <v>0</v>
      </c>
    </row>
    <row r="41" spans="1:40" ht="18" customHeight="1" thickBot="1">
      <c r="A41" s="18" t="s">
        <v>213</v>
      </c>
      <c r="B41" s="61">
        <v>205</v>
      </c>
      <c r="C41" s="61"/>
      <c r="D41" s="62"/>
      <c r="E41" s="63">
        <v>11</v>
      </c>
      <c r="F41" s="63"/>
      <c r="G41" s="63"/>
      <c r="H41" s="63"/>
      <c r="I41" s="63"/>
      <c r="J41" s="63"/>
      <c r="K41" s="63"/>
      <c r="L41" s="63"/>
      <c r="M41" s="63"/>
      <c r="N41" s="64">
        <v>17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>
        <v>21</v>
      </c>
      <c r="AA41" s="64"/>
      <c r="AB41" s="64"/>
      <c r="AC41" s="64"/>
      <c r="AD41" s="64"/>
      <c r="AE41" s="64"/>
      <c r="AF41" s="64"/>
      <c r="AG41" s="64"/>
      <c r="AH41" s="64"/>
      <c r="AI41" s="64"/>
      <c r="AJ41" s="79">
        <f t="shared" si="3"/>
        <v>156</v>
      </c>
      <c r="AK41" s="80">
        <f t="shared" si="4"/>
        <v>156</v>
      </c>
    </row>
    <row r="42" spans="1:40" ht="18" customHeight="1" thickBot="1">
      <c r="A42" s="5" t="s">
        <v>244</v>
      </c>
      <c r="B42" s="50">
        <v>110</v>
      </c>
      <c r="C42" s="50"/>
      <c r="D42" s="57"/>
      <c r="E42" s="14">
        <v>11</v>
      </c>
      <c r="F42" s="14"/>
      <c r="G42" s="14"/>
      <c r="H42" s="14"/>
      <c r="I42" s="14"/>
      <c r="J42" s="14"/>
      <c r="K42" s="14"/>
      <c r="L42" s="14"/>
      <c r="M42" s="14"/>
      <c r="N42" s="22">
        <v>26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>
        <v>45</v>
      </c>
      <c r="AA42" s="22"/>
      <c r="AB42" s="22"/>
      <c r="AC42" s="22"/>
      <c r="AD42" s="22"/>
      <c r="AE42" s="22"/>
      <c r="AF42" s="22"/>
      <c r="AG42" s="22"/>
      <c r="AH42" s="22"/>
      <c r="AI42" s="22"/>
      <c r="AJ42" s="79">
        <f t="shared" si="3"/>
        <v>28</v>
      </c>
      <c r="AK42" s="80">
        <v>28</v>
      </c>
    </row>
    <row r="43" spans="1:40" ht="18" customHeight="1" thickBot="1">
      <c r="A43" s="41" t="s">
        <v>249</v>
      </c>
      <c r="B43" s="61">
        <v>0</v>
      </c>
      <c r="C43" s="61">
        <v>160</v>
      </c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79">
        <f t="shared" si="3"/>
        <v>160</v>
      </c>
      <c r="AK43" s="80">
        <v>160</v>
      </c>
      <c r="AN43" s="6">
        <v>1</v>
      </c>
    </row>
    <row r="44" spans="1:40" ht="18" customHeight="1" thickBot="1">
      <c r="A44" s="73" t="s">
        <v>34</v>
      </c>
      <c r="B44" s="68">
        <v>8</v>
      </c>
      <c r="C44" s="68"/>
      <c r="D44" s="69"/>
      <c r="E44" s="70"/>
      <c r="F44" s="70"/>
      <c r="G44" s="70"/>
      <c r="H44" s="70"/>
      <c r="I44" s="70"/>
      <c r="J44" s="70"/>
      <c r="K44" s="70"/>
      <c r="L44" s="70"/>
      <c r="M44" s="70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9">
        <f t="shared" si="3"/>
        <v>8</v>
      </c>
      <c r="AK44" s="80">
        <f t="shared" si="4"/>
        <v>8</v>
      </c>
    </row>
    <row r="45" spans="1:40" ht="18" customHeight="1" thickBot="1">
      <c r="A45" s="21" t="s">
        <v>132</v>
      </c>
      <c r="B45" s="34">
        <v>134</v>
      </c>
      <c r="C45" s="34"/>
      <c r="D45" s="59"/>
      <c r="E45" s="13"/>
      <c r="F45" s="13"/>
      <c r="G45" s="13"/>
      <c r="H45" s="13"/>
      <c r="I45" s="13"/>
      <c r="J45" s="13"/>
      <c r="K45" s="13"/>
      <c r="L45" s="13"/>
      <c r="M45" s="13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79">
        <f t="shared" si="3"/>
        <v>134</v>
      </c>
      <c r="AK45" s="80">
        <f t="shared" si="4"/>
        <v>134</v>
      </c>
    </row>
    <row r="46" spans="1:40" ht="18" customHeight="1" thickBot="1">
      <c r="A46" s="41" t="s">
        <v>116</v>
      </c>
      <c r="B46" s="138">
        <v>5</v>
      </c>
      <c r="C46" s="138"/>
      <c r="D46" s="139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118">
        <f t="shared" si="3"/>
        <v>5</v>
      </c>
      <c r="AK46" s="121">
        <f t="shared" si="4"/>
        <v>5</v>
      </c>
    </row>
    <row r="47" spans="1:40" ht="18.75" customHeight="1" thickBot="1">
      <c r="A47" s="18" t="s">
        <v>110</v>
      </c>
      <c r="B47" s="53">
        <v>37</v>
      </c>
      <c r="C47" s="53"/>
      <c r="D47" s="71"/>
      <c r="E47" s="19">
        <v>10</v>
      </c>
      <c r="F47" s="19"/>
      <c r="G47" s="19"/>
      <c r="H47" s="19"/>
      <c r="I47" s="19"/>
      <c r="J47" s="19"/>
      <c r="K47" s="19"/>
      <c r="L47" s="19"/>
      <c r="M47" s="19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79">
        <f t="shared" si="3"/>
        <v>27</v>
      </c>
      <c r="AK47" s="121">
        <f t="shared" si="4"/>
        <v>27</v>
      </c>
    </row>
    <row r="48" spans="1:40" ht="18" customHeight="1" thickBot="1">
      <c r="A48" s="4" t="s">
        <v>109</v>
      </c>
      <c r="B48" s="34">
        <v>31</v>
      </c>
      <c r="C48" s="34"/>
      <c r="D48" s="59"/>
      <c r="E48" s="13">
        <v>3</v>
      </c>
      <c r="F48" s="13"/>
      <c r="G48" s="13"/>
      <c r="H48" s="13"/>
      <c r="I48" s="13"/>
      <c r="J48" s="13"/>
      <c r="K48" s="13"/>
      <c r="L48" s="13"/>
      <c r="M48" s="13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79">
        <f t="shared" si="3"/>
        <v>28</v>
      </c>
      <c r="AK48" s="121">
        <f t="shared" si="4"/>
        <v>28</v>
      </c>
    </row>
    <row r="49" spans="1:37" ht="18" customHeight="1" thickBot="1">
      <c r="A49" s="4" t="s">
        <v>49</v>
      </c>
      <c r="B49" s="34">
        <v>36</v>
      </c>
      <c r="C49" s="34"/>
      <c r="D49" s="59"/>
      <c r="E49" s="13"/>
      <c r="F49" s="13"/>
      <c r="G49" s="13"/>
      <c r="H49" s="13"/>
      <c r="I49" s="13"/>
      <c r="J49" s="13"/>
      <c r="K49" s="13"/>
      <c r="L49" s="13"/>
      <c r="M49" s="13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79">
        <f t="shared" si="3"/>
        <v>36</v>
      </c>
      <c r="AK49" s="132">
        <f t="shared" si="4"/>
        <v>36</v>
      </c>
    </row>
    <row r="50" spans="1:37" ht="18" customHeight="1" thickBot="1">
      <c r="A50" s="4" t="s">
        <v>238</v>
      </c>
      <c r="B50" s="48">
        <v>49</v>
      </c>
      <c r="C50" s="48"/>
      <c r="D50" s="85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79">
        <f t="shared" si="3"/>
        <v>49</v>
      </c>
      <c r="AK50" s="132">
        <f t="shared" si="4"/>
        <v>49</v>
      </c>
    </row>
    <row r="51" spans="1:37" ht="18" customHeight="1" thickBot="1">
      <c r="A51" s="4" t="s">
        <v>38</v>
      </c>
      <c r="B51" s="48">
        <v>6</v>
      </c>
      <c r="C51" s="48"/>
      <c r="D51" s="85"/>
      <c r="E51" s="11">
        <v>1</v>
      </c>
      <c r="F51" s="11"/>
      <c r="G51" s="11"/>
      <c r="H51" s="11"/>
      <c r="I51" s="11"/>
      <c r="J51" s="11"/>
      <c r="K51" s="11"/>
      <c r="L51" s="11"/>
      <c r="M51" s="11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79">
        <f t="shared" si="3"/>
        <v>5</v>
      </c>
      <c r="AK51" s="132">
        <f t="shared" si="4"/>
        <v>5</v>
      </c>
    </row>
    <row r="52" spans="1:37" ht="18" customHeight="1" thickBot="1">
      <c r="A52" s="5" t="s">
        <v>111</v>
      </c>
      <c r="B52" s="50">
        <v>8</v>
      </c>
      <c r="C52" s="50"/>
      <c r="D52" s="57"/>
      <c r="E52" s="14"/>
      <c r="F52" s="14"/>
      <c r="G52" s="14"/>
      <c r="H52" s="14"/>
      <c r="I52" s="14"/>
      <c r="J52" s="14"/>
      <c r="K52" s="14"/>
      <c r="L52" s="14"/>
      <c r="M52" s="14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77">
        <f t="shared" si="3"/>
        <v>8</v>
      </c>
      <c r="AK52" s="120">
        <f t="shared" si="4"/>
        <v>8</v>
      </c>
    </row>
    <row r="53" spans="1:37" ht="18" customHeight="1">
      <c r="A53" s="18" t="s">
        <v>210</v>
      </c>
      <c r="B53" s="53">
        <v>1</v>
      </c>
      <c r="C53" s="53"/>
      <c r="D53" s="71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53">
        <f t="shared" si="3"/>
        <v>1</v>
      </c>
      <c r="AK53" s="119">
        <f t="shared" si="4"/>
        <v>1</v>
      </c>
    </row>
    <row r="54" spans="1:37" ht="18" customHeight="1">
      <c r="A54" s="4" t="s">
        <v>209</v>
      </c>
      <c r="B54" s="34">
        <v>4</v>
      </c>
      <c r="C54" s="34"/>
      <c r="D54" s="59"/>
      <c r="E54" s="13"/>
      <c r="F54" s="13"/>
      <c r="G54" s="13"/>
      <c r="H54" s="13"/>
      <c r="I54" s="13"/>
      <c r="J54" s="13"/>
      <c r="K54" s="13"/>
      <c r="L54" s="13"/>
      <c r="M54" s="13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34">
        <f t="shared" si="3"/>
        <v>4</v>
      </c>
      <c r="AK54" s="132">
        <f t="shared" si="4"/>
        <v>4</v>
      </c>
    </row>
    <row r="55" spans="1:37" ht="18" customHeight="1">
      <c r="A55" s="4" t="s">
        <v>208</v>
      </c>
      <c r="B55" s="34">
        <v>1</v>
      </c>
      <c r="C55" s="34"/>
      <c r="D55" s="59"/>
      <c r="E55" s="13"/>
      <c r="F55" s="13"/>
      <c r="G55" s="13"/>
      <c r="H55" s="13"/>
      <c r="I55" s="13"/>
      <c r="J55" s="13"/>
      <c r="K55" s="13"/>
      <c r="L55" s="13"/>
      <c r="M55" s="13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34">
        <f t="shared" si="3"/>
        <v>1</v>
      </c>
      <c r="AK55" s="132">
        <f t="shared" si="4"/>
        <v>1</v>
      </c>
    </row>
    <row r="56" spans="1:37" ht="18" customHeight="1">
      <c r="A56" s="4" t="s">
        <v>207</v>
      </c>
      <c r="B56" s="34">
        <v>2</v>
      </c>
      <c r="C56" s="34"/>
      <c r="D56" s="59"/>
      <c r="E56" s="13"/>
      <c r="F56" s="13"/>
      <c r="G56" s="13"/>
      <c r="H56" s="13"/>
      <c r="I56" s="13"/>
      <c r="J56" s="13"/>
      <c r="K56" s="13"/>
      <c r="L56" s="13"/>
      <c r="M56" s="13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34">
        <f t="shared" si="3"/>
        <v>2</v>
      </c>
      <c r="AK56" s="132">
        <f t="shared" si="4"/>
        <v>2</v>
      </c>
    </row>
    <row r="57" spans="1:37" ht="18" customHeight="1">
      <c r="A57" s="4" t="s">
        <v>211</v>
      </c>
      <c r="B57" s="34">
        <v>1</v>
      </c>
      <c r="C57" s="34"/>
      <c r="D57" s="59"/>
      <c r="E57" s="13"/>
      <c r="F57" s="13"/>
      <c r="G57" s="13"/>
      <c r="H57" s="13"/>
      <c r="I57" s="13"/>
      <c r="J57" s="13"/>
      <c r="K57" s="13"/>
      <c r="L57" s="13"/>
      <c r="M57" s="13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34">
        <f t="shared" si="3"/>
        <v>1</v>
      </c>
      <c r="AK57" s="132">
        <f t="shared" si="4"/>
        <v>1</v>
      </c>
    </row>
    <row r="58" spans="1:37" ht="18" customHeight="1" thickBot="1">
      <c r="A58" s="40" t="s">
        <v>40</v>
      </c>
      <c r="B58" s="72">
        <v>9</v>
      </c>
      <c r="C58" s="72"/>
      <c r="D58" s="83"/>
      <c r="E58" s="16"/>
      <c r="F58" s="16"/>
      <c r="G58" s="16"/>
      <c r="H58" s="16"/>
      <c r="I58" s="16"/>
      <c r="J58" s="16"/>
      <c r="K58" s="16"/>
      <c r="L58" s="16"/>
      <c r="M58" s="16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40">
        <f t="shared" si="3"/>
        <v>9</v>
      </c>
      <c r="AK58" s="120">
        <f t="shared" si="4"/>
        <v>9</v>
      </c>
    </row>
    <row r="59" spans="1:37" ht="18" customHeight="1">
      <c r="A59" s="36" t="s">
        <v>206</v>
      </c>
      <c r="B59" s="135">
        <v>1</v>
      </c>
      <c r="C59" s="130"/>
      <c r="D59" s="71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53">
        <f t="shared" si="3"/>
        <v>1</v>
      </c>
      <c r="AK59" s="119">
        <f t="shared" si="4"/>
        <v>1</v>
      </c>
    </row>
    <row r="60" spans="1:37" ht="18" customHeight="1">
      <c r="A60" s="37" t="s">
        <v>202</v>
      </c>
      <c r="B60" s="136">
        <v>5</v>
      </c>
      <c r="C60" s="131"/>
      <c r="D60" s="59"/>
      <c r="E60" s="13"/>
      <c r="F60" s="13"/>
      <c r="G60" s="13"/>
      <c r="H60" s="13"/>
      <c r="I60" s="13"/>
      <c r="J60" s="13"/>
      <c r="K60" s="13"/>
      <c r="L60" s="13"/>
      <c r="M60" s="13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34">
        <f t="shared" si="3"/>
        <v>5</v>
      </c>
      <c r="AK60" s="132">
        <f t="shared" si="4"/>
        <v>5</v>
      </c>
    </row>
    <row r="61" spans="1:37" ht="18" customHeight="1">
      <c r="A61" s="37" t="s">
        <v>205</v>
      </c>
      <c r="B61" s="136">
        <v>18</v>
      </c>
      <c r="C61" s="131"/>
      <c r="D61" s="59"/>
      <c r="E61" s="13"/>
      <c r="F61" s="13"/>
      <c r="G61" s="13"/>
      <c r="H61" s="13"/>
      <c r="I61" s="13"/>
      <c r="J61" s="13"/>
      <c r="K61" s="13"/>
      <c r="L61" s="13"/>
      <c r="M61" s="13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34">
        <f t="shared" si="3"/>
        <v>18</v>
      </c>
      <c r="AK61" s="132">
        <f t="shared" si="4"/>
        <v>18</v>
      </c>
    </row>
    <row r="62" spans="1:37" ht="18" customHeight="1">
      <c r="A62" s="37" t="s">
        <v>203</v>
      </c>
      <c r="B62" s="136">
        <v>6</v>
      </c>
      <c r="C62" s="131"/>
      <c r="D62" s="59"/>
      <c r="E62" s="13"/>
      <c r="F62" s="13"/>
      <c r="G62" s="13"/>
      <c r="H62" s="13"/>
      <c r="I62" s="13"/>
      <c r="J62" s="13"/>
      <c r="K62" s="13"/>
      <c r="L62" s="13"/>
      <c r="M62" s="13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34">
        <f t="shared" si="3"/>
        <v>6</v>
      </c>
      <c r="AK62" s="132">
        <f t="shared" si="4"/>
        <v>6</v>
      </c>
    </row>
    <row r="63" spans="1:37" ht="18" customHeight="1">
      <c r="A63" s="37" t="s">
        <v>204</v>
      </c>
      <c r="B63" s="136">
        <v>3</v>
      </c>
      <c r="C63" s="131"/>
      <c r="D63" s="59"/>
      <c r="E63" s="13"/>
      <c r="F63" s="13"/>
      <c r="G63" s="13"/>
      <c r="H63" s="13"/>
      <c r="I63" s="13"/>
      <c r="J63" s="13"/>
      <c r="K63" s="13"/>
      <c r="L63" s="13"/>
      <c r="M63" s="13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34">
        <f t="shared" si="3"/>
        <v>3</v>
      </c>
      <c r="AK63" s="132">
        <f t="shared" si="4"/>
        <v>3</v>
      </c>
    </row>
    <row r="64" spans="1:37" ht="18" customHeight="1" thickBot="1">
      <c r="A64" s="38" t="s">
        <v>43</v>
      </c>
      <c r="B64" s="137">
        <v>10</v>
      </c>
      <c r="C64" s="133"/>
      <c r="D64" s="57"/>
      <c r="E64" s="14"/>
      <c r="F64" s="14"/>
      <c r="G64" s="14"/>
      <c r="H64" s="14"/>
      <c r="I64" s="14"/>
      <c r="J64" s="14"/>
      <c r="K64" s="14"/>
      <c r="L64" s="14"/>
      <c r="M64" s="14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50">
        <f t="shared" si="3"/>
        <v>10</v>
      </c>
      <c r="AK64" s="120">
        <f t="shared" si="4"/>
        <v>10</v>
      </c>
    </row>
    <row r="65" spans="1:37" ht="18" customHeight="1">
      <c r="A65" s="15" t="s">
        <v>47</v>
      </c>
      <c r="B65" s="128">
        <v>1</v>
      </c>
      <c r="C65" s="128"/>
      <c r="D65" s="134"/>
      <c r="E65" s="11"/>
      <c r="F65" s="11"/>
      <c r="G65" s="11"/>
      <c r="H65" s="11"/>
      <c r="I65" s="11"/>
      <c r="J65" s="11"/>
      <c r="K65" s="11"/>
      <c r="L65" s="11"/>
      <c r="M65" s="11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78">
        <f t="shared" si="3"/>
        <v>1</v>
      </c>
      <c r="AK65" s="129">
        <f t="shared" si="4"/>
        <v>1</v>
      </c>
    </row>
    <row r="66" spans="1:37" ht="18" customHeight="1" thickBot="1">
      <c r="A66" s="5" t="s">
        <v>46</v>
      </c>
      <c r="B66" s="51">
        <v>1</v>
      </c>
      <c r="C66" s="51"/>
      <c r="D66" s="60"/>
      <c r="E66" s="14"/>
      <c r="F66" s="14"/>
      <c r="G66" s="14"/>
      <c r="H66" s="14"/>
      <c r="I66" s="14"/>
      <c r="J66" s="14"/>
      <c r="K66" s="14"/>
      <c r="L66" s="14"/>
      <c r="M66" s="14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50">
        <f t="shared" si="3"/>
        <v>1</v>
      </c>
      <c r="AK66" s="152">
        <f t="shared" si="4"/>
        <v>1</v>
      </c>
    </row>
    <row r="69" spans="1:37" ht="12.75" thickBot="1">
      <c r="AJ69" s="151"/>
    </row>
    <row r="70" spans="1:37" ht="21.75" thickBot="1">
      <c r="A70" s="3" t="s">
        <v>50</v>
      </c>
      <c r="B70" s="47" t="s">
        <v>0</v>
      </c>
      <c r="C70" s="47" t="s">
        <v>123</v>
      </c>
      <c r="D70" s="55" t="s">
        <v>124</v>
      </c>
      <c r="E70" s="9">
        <v>1</v>
      </c>
      <c r="F70" s="9">
        <v>2</v>
      </c>
      <c r="G70" s="9">
        <v>3</v>
      </c>
      <c r="H70" s="9">
        <v>4</v>
      </c>
      <c r="I70" s="9">
        <v>5</v>
      </c>
      <c r="J70" s="9">
        <v>6</v>
      </c>
      <c r="K70" s="9">
        <v>7</v>
      </c>
      <c r="L70" s="9">
        <v>8</v>
      </c>
      <c r="M70" s="9">
        <v>9</v>
      </c>
      <c r="N70" s="10">
        <v>10</v>
      </c>
      <c r="O70" s="10">
        <v>11</v>
      </c>
      <c r="P70" s="10">
        <v>12</v>
      </c>
      <c r="Q70" s="10">
        <v>13</v>
      </c>
      <c r="R70" s="10">
        <v>14</v>
      </c>
      <c r="S70" s="10">
        <v>15</v>
      </c>
      <c r="T70" s="10">
        <v>16</v>
      </c>
      <c r="U70" s="10">
        <v>17</v>
      </c>
      <c r="V70" s="10">
        <v>18</v>
      </c>
      <c r="W70" s="10">
        <v>19</v>
      </c>
      <c r="X70" s="10">
        <v>20</v>
      </c>
      <c r="Y70" s="10">
        <v>21</v>
      </c>
      <c r="Z70" s="10">
        <v>22</v>
      </c>
      <c r="AA70" s="10">
        <v>23</v>
      </c>
      <c r="AB70" s="10">
        <v>24</v>
      </c>
      <c r="AC70" s="10">
        <v>25</v>
      </c>
      <c r="AD70" s="10">
        <v>26</v>
      </c>
      <c r="AE70" s="10">
        <v>27</v>
      </c>
      <c r="AF70" s="10">
        <v>28</v>
      </c>
      <c r="AG70" s="10">
        <v>29</v>
      </c>
      <c r="AH70" s="10">
        <v>30</v>
      </c>
      <c r="AI70" s="10">
        <v>31</v>
      </c>
      <c r="AJ70" s="140" t="s">
        <v>25</v>
      </c>
      <c r="AK70" s="153" t="s">
        <v>125</v>
      </c>
    </row>
    <row r="71" spans="1:37" s="184" customFormat="1" ht="20.100000000000001" customHeight="1" thickBot="1">
      <c r="A71" s="187" t="s">
        <v>51</v>
      </c>
      <c r="B71" s="188">
        <v>0</v>
      </c>
      <c r="C71" s="188">
        <v>50</v>
      </c>
      <c r="D71" s="188"/>
      <c r="E71" s="189"/>
      <c r="F71" s="189"/>
      <c r="G71" s="189"/>
      <c r="H71" s="189"/>
      <c r="I71" s="189"/>
      <c r="J71" s="189"/>
      <c r="K71" s="189"/>
      <c r="L71" s="189"/>
      <c r="M71" s="189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>
        <v>7</v>
      </c>
      <c r="Y71" s="190">
        <v>7</v>
      </c>
      <c r="Z71" s="190"/>
      <c r="AA71" s="190"/>
      <c r="AB71" s="190"/>
      <c r="AC71" s="190"/>
      <c r="AD71" s="190">
        <v>3</v>
      </c>
      <c r="AE71" s="190"/>
      <c r="AF71" s="190"/>
      <c r="AG71" s="190"/>
      <c r="AH71" s="190"/>
      <c r="AI71" s="190"/>
      <c r="AJ71" s="182">
        <f t="shared" si="3"/>
        <v>33</v>
      </c>
      <c r="AK71" s="191">
        <f t="shared" si="4"/>
        <v>33</v>
      </c>
    </row>
    <row r="72" spans="1:37" ht="20.25" customHeight="1" thickBot="1">
      <c r="A72" s="4" t="s">
        <v>53</v>
      </c>
      <c r="B72" s="34">
        <v>149</v>
      </c>
      <c r="C72" s="34"/>
      <c r="D72" s="34"/>
      <c r="E72" s="13"/>
      <c r="F72" s="13"/>
      <c r="G72" s="13"/>
      <c r="H72" s="13"/>
      <c r="I72" s="13"/>
      <c r="J72" s="13"/>
      <c r="K72" s="13"/>
      <c r="L72" s="13"/>
      <c r="M72" s="13">
        <v>6</v>
      </c>
      <c r="N72" s="21"/>
      <c r="O72" s="21"/>
      <c r="P72" s="21"/>
      <c r="Q72" s="21"/>
      <c r="R72" s="21">
        <v>3</v>
      </c>
      <c r="S72" s="21"/>
      <c r="T72" s="21">
        <v>2</v>
      </c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182">
        <f t="shared" si="3"/>
        <v>138</v>
      </c>
      <c r="AK72" s="191">
        <f t="shared" si="4"/>
        <v>138</v>
      </c>
    </row>
    <row r="73" spans="1:37" ht="20.100000000000001" customHeight="1" thickBot="1">
      <c r="A73" s="4" t="s">
        <v>54</v>
      </c>
      <c r="B73" s="34">
        <v>94</v>
      </c>
      <c r="C73" s="34"/>
      <c r="D73" s="34"/>
      <c r="E73" s="13"/>
      <c r="F73" s="13"/>
      <c r="G73" s="13"/>
      <c r="H73" s="13"/>
      <c r="I73" s="13"/>
      <c r="J73" s="13"/>
      <c r="K73" s="13"/>
      <c r="L73" s="13"/>
      <c r="M73" s="13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>
        <v>1</v>
      </c>
      <c r="AE73" s="21"/>
      <c r="AF73" s="21"/>
      <c r="AG73" s="21"/>
      <c r="AH73" s="21"/>
      <c r="AI73" s="21"/>
      <c r="AJ73" s="79">
        <f t="shared" si="3"/>
        <v>93</v>
      </c>
      <c r="AK73" s="191">
        <f t="shared" si="4"/>
        <v>93</v>
      </c>
    </row>
    <row r="74" spans="1:37" ht="20.100000000000001" customHeight="1" thickBot="1">
      <c r="A74" s="4" t="s">
        <v>55</v>
      </c>
      <c r="B74" s="34">
        <v>34</v>
      </c>
      <c r="C74" s="34"/>
      <c r="D74" s="34"/>
      <c r="E74" s="13"/>
      <c r="F74" s="13"/>
      <c r="G74" s="13"/>
      <c r="H74" s="13"/>
      <c r="I74" s="13"/>
      <c r="J74" s="13"/>
      <c r="K74" s="13"/>
      <c r="L74" s="13"/>
      <c r="M74" s="13">
        <v>10</v>
      </c>
      <c r="N74" s="21"/>
      <c r="O74" s="21"/>
      <c r="P74" s="21"/>
      <c r="Q74" s="21">
        <v>10</v>
      </c>
      <c r="R74" s="21">
        <v>1</v>
      </c>
      <c r="S74" s="21">
        <v>1</v>
      </c>
      <c r="T74" s="21"/>
      <c r="U74" s="21">
        <v>1</v>
      </c>
      <c r="V74" s="21">
        <v>1</v>
      </c>
      <c r="W74" s="21"/>
      <c r="X74" s="21">
        <v>4</v>
      </c>
      <c r="Y74" s="21"/>
      <c r="Z74" s="21">
        <v>1</v>
      </c>
      <c r="AA74" s="21">
        <v>1</v>
      </c>
      <c r="AB74" s="21"/>
      <c r="AC74" s="21">
        <v>1</v>
      </c>
      <c r="AD74" s="21"/>
      <c r="AE74" s="21">
        <v>1</v>
      </c>
      <c r="AF74" s="21"/>
      <c r="AG74" s="21"/>
      <c r="AH74" s="21"/>
      <c r="AI74" s="21"/>
      <c r="AJ74" s="79">
        <f t="shared" si="3"/>
        <v>2</v>
      </c>
      <c r="AK74" s="191">
        <f t="shared" si="4"/>
        <v>2</v>
      </c>
    </row>
    <row r="75" spans="1:37" ht="20.25" customHeight="1" thickBot="1">
      <c r="A75" s="4" t="s">
        <v>56</v>
      </c>
      <c r="B75" s="34">
        <v>64</v>
      </c>
      <c r="C75" s="34"/>
      <c r="D75" s="34"/>
      <c r="E75" s="13"/>
      <c r="F75" s="13"/>
      <c r="G75" s="13"/>
      <c r="H75" s="13"/>
      <c r="I75" s="13"/>
      <c r="J75" s="13"/>
      <c r="K75" s="13"/>
      <c r="L75" s="13"/>
      <c r="M75" s="13"/>
      <c r="N75" s="21"/>
      <c r="O75" s="21"/>
      <c r="P75" s="21"/>
      <c r="Q75" s="21"/>
      <c r="R75" s="21"/>
      <c r="S75" s="21"/>
      <c r="T75" s="21"/>
      <c r="U75" s="21"/>
      <c r="V75" s="21"/>
      <c r="W75" s="21">
        <v>3</v>
      </c>
      <c r="X75" s="21"/>
      <c r="Y75" s="21"/>
      <c r="Z75" s="21"/>
      <c r="AA75" s="21"/>
      <c r="AB75" s="21"/>
      <c r="AC75" s="21"/>
      <c r="AD75" s="21">
        <v>1</v>
      </c>
      <c r="AE75" s="21">
        <v>2</v>
      </c>
      <c r="AF75" s="21">
        <v>2</v>
      </c>
      <c r="AG75" s="21">
        <v>1</v>
      </c>
      <c r="AH75" s="21">
        <v>1</v>
      </c>
      <c r="AI75" s="21"/>
      <c r="AJ75" s="79">
        <f t="shared" si="3"/>
        <v>54</v>
      </c>
      <c r="AK75" s="191">
        <f t="shared" si="4"/>
        <v>54</v>
      </c>
    </row>
    <row r="76" spans="1:37" ht="20.100000000000001" customHeight="1" thickBot="1">
      <c r="A76" s="4" t="s">
        <v>131</v>
      </c>
      <c r="B76" s="34">
        <v>40</v>
      </c>
      <c r="C76" s="34"/>
      <c r="D76" s="34"/>
      <c r="E76" s="13"/>
      <c r="F76" s="13"/>
      <c r="G76" s="13"/>
      <c r="H76" s="13"/>
      <c r="I76" s="13"/>
      <c r="J76" s="13"/>
      <c r="K76" s="13"/>
      <c r="L76" s="13"/>
      <c r="M76" s="13"/>
      <c r="N76" s="21"/>
      <c r="O76" s="21"/>
      <c r="P76" s="21"/>
      <c r="Q76" s="21">
        <v>4</v>
      </c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>
        <v>1</v>
      </c>
      <c r="AE76" s="21">
        <v>2</v>
      </c>
      <c r="AF76" s="21"/>
      <c r="AG76" s="21"/>
      <c r="AH76" s="21"/>
      <c r="AI76" s="21"/>
      <c r="AJ76" s="79">
        <f t="shared" si="3"/>
        <v>33</v>
      </c>
      <c r="AK76" s="191">
        <f t="shared" si="4"/>
        <v>33</v>
      </c>
    </row>
    <row r="77" spans="1:37" ht="20.100000000000001" customHeight="1" thickBot="1">
      <c r="A77" s="4" t="s">
        <v>59</v>
      </c>
      <c r="B77" s="34">
        <v>24</v>
      </c>
      <c r="C77" s="34"/>
      <c r="D77" s="34"/>
      <c r="E77" s="13"/>
      <c r="F77" s="13"/>
      <c r="G77" s="13"/>
      <c r="H77" s="13"/>
      <c r="I77" s="13"/>
      <c r="J77" s="13"/>
      <c r="K77" s="13"/>
      <c r="L77" s="13"/>
      <c r="M77" s="13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79">
        <f t="shared" si="3"/>
        <v>24</v>
      </c>
      <c r="AK77" s="191">
        <f t="shared" si="4"/>
        <v>24</v>
      </c>
    </row>
    <row r="78" spans="1:37" ht="20.100000000000001" customHeight="1" thickBot="1">
      <c r="A78" s="4" t="s">
        <v>60</v>
      </c>
      <c r="B78" s="34">
        <v>6</v>
      </c>
      <c r="C78" s="34"/>
      <c r="D78" s="34"/>
      <c r="E78" s="13"/>
      <c r="F78" s="13"/>
      <c r="G78" s="13"/>
      <c r="H78" s="13"/>
      <c r="I78" s="13"/>
      <c r="J78" s="13"/>
      <c r="K78" s="13"/>
      <c r="L78" s="13"/>
      <c r="M78" s="13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79">
        <f t="shared" si="3"/>
        <v>6</v>
      </c>
      <c r="AK78" s="191">
        <f t="shared" si="4"/>
        <v>6</v>
      </c>
    </row>
    <row r="79" spans="1:37" ht="20.100000000000001" customHeight="1" thickBot="1">
      <c r="A79" s="4" t="s">
        <v>61</v>
      </c>
      <c r="B79" s="34">
        <v>3</v>
      </c>
      <c r="C79" s="34"/>
      <c r="D79" s="34"/>
      <c r="E79" s="13"/>
      <c r="F79" s="13"/>
      <c r="G79" s="13"/>
      <c r="H79" s="13"/>
      <c r="I79" s="13"/>
      <c r="J79" s="13"/>
      <c r="K79" s="13"/>
      <c r="L79" s="13"/>
      <c r="M79" s="13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79">
        <f t="shared" si="3"/>
        <v>3</v>
      </c>
      <c r="AK79" s="191">
        <f t="shared" si="4"/>
        <v>3</v>
      </c>
    </row>
    <row r="80" spans="1:37" ht="20.100000000000001" customHeight="1" thickBot="1">
      <c r="A80" s="35" t="s">
        <v>62</v>
      </c>
      <c r="B80" s="90">
        <v>4</v>
      </c>
      <c r="C80" s="90"/>
      <c r="D80" s="90"/>
      <c r="E80" s="92"/>
      <c r="F80" s="92"/>
      <c r="G80" s="92"/>
      <c r="H80" s="92"/>
      <c r="I80" s="92"/>
      <c r="J80" s="92"/>
      <c r="K80" s="92"/>
      <c r="L80" s="92"/>
      <c r="M80" s="92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122"/>
      <c r="AJ80" s="118">
        <f t="shared" si="3"/>
        <v>4</v>
      </c>
      <c r="AK80" s="191">
        <f t="shared" si="4"/>
        <v>4</v>
      </c>
    </row>
    <row r="81" spans="1:37" ht="20.100000000000001" customHeight="1" thickBot="1">
      <c r="A81" s="123"/>
      <c r="B81" s="124"/>
      <c r="C81" s="124"/>
      <c r="D81" s="124"/>
      <c r="E81" s="125"/>
      <c r="F81" s="125"/>
      <c r="G81" s="125"/>
      <c r="H81" s="125"/>
      <c r="I81" s="125"/>
      <c r="J81" s="125"/>
      <c r="K81" s="125"/>
      <c r="L81" s="125"/>
      <c r="M81" s="125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18"/>
      <c r="AK81" s="80"/>
    </row>
    <row r="82" spans="1:37" ht="20.100000000000001" customHeight="1" thickBot="1">
      <c r="A82" s="3" t="s">
        <v>196</v>
      </c>
      <c r="B82" s="47" t="s">
        <v>0</v>
      </c>
      <c r="C82" s="47"/>
      <c r="D82" s="47"/>
      <c r="E82" s="9"/>
      <c r="F82" s="9"/>
      <c r="G82" s="9"/>
      <c r="H82" s="9"/>
      <c r="I82" s="9"/>
      <c r="J82" s="9"/>
      <c r="K82" s="9"/>
      <c r="L82" s="9"/>
      <c r="M82" s="9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18"/>
      <c r="AK82" s="80">
        <f t="shared" si="4"/>
        <v>0</v>
      </c>
    </row>
    <row r="83" spans="1:37" ht="20.100000000000001" customHeight="1" thickBot="1">
      <c r="A83" s="15" t="s">
        <v>197</v>
      </c>
      <c r="B83" s="48">
        <v>1288</v>
      </c>
      <c r="C83" s="48"/>
      <c r="D83" s="48"/>
      <c r="E83" s="11"/>
      <c r="F83" s="11"/>
      <c r="G83" s="11"/>
      <c r="H83" s="11"/>
      <c r="I83" s="11"/>
      <c r="J83" s="11"/>
      <c r="K83" s="11"/>
      <c r="L83" s="11"/>
      <c r="M83" s="11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18">
        <f t="shared" si="3"/>
        <v>1288</v>
      </c>
      <c r="AK83" s="80">
        <f t="shared" si="4"/>
        <v>1288</v>
      </c>
    </row>
    <row r="84" spans="1:37" ht="20.100000000000001" customHeight="1" thickBot="1">
      <c r="A84" s="35" t="s">
        <v>198</v>
      </c>
      <c r="B84" s="90">
        <v>1354</v>
      </c>
      <c r="C84" s="90"/>
      <c r="D84" s="90"/>
      <c r="E84" s="92"/>
      <c r="F84" s="92"/>
      <c r="G84" s="92"/>
      <c r="H84" s="92"/>
      <c r="I84" s="92"/>
      <c r="J84" s="92"/>
      <c r="K84" s="92"/>
      <c r="L84" s="92"/>
      <c r="M84" s="92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118">
        <f t="shared" si="3"/>
        <v>1354</v>
      </c>
      <c r="AK84" s="80">
        <f t="shared" si="4"/>
        <v>1354</v>
      </c>
    </row>
    <row r="85" spans="1:37" ht="20.100000000000001" customHeight="1" thickBot="1">
      <c r="A85" s="18" t="s">
        <v>199</v>
      </c>
      <c r="B85" s="53">
        <v>37</v>
      </c>
      <c r="C85" s="53"/>
      <c r="D85" s="53"/>
      <c r="E85" s="19"/>
      <c r="F85" s="19"/>
      <c r="G85" s="19"/>
      <c r="H85" s="19"/>
      <c r="I85" s="19"/>
      <c r="J85" s="19"/>
      <c r="K85" s="19"/>
      <c r="L85" s="19"/>
      <c r="M85" s="19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118">
        <f t="shared" si="3"/>
        <v>37</v>
      </c>
      <c r="AK85" s="80">
        <f t="shared" si="4"/>
        <v>37</v>
      </c>
    </row>
    <row r="86" spans="1:37" ht="20.100000000000001" customHeight="1" thickBot="1">
      <c r="A86" s="5" t="s">
        <v>200</v>
      </c>
      <c r="B86" s="50">
        <v>1000</v>
      </c>
      <c r="C86" s="50"/>
      <c r="D86" s="50"/>
      <c r="E86" s="14"/>
      <c r="F86" s="14"/>
      <c r="G86" s="14"/>
      <c r="H86" s="14"/>
      <c r="I86" s="14"/>
      <c r="J86" s="14"/>
      <c r="K86" s="14"/>
      <c r="L86" s="14"/>
      <c r="M86" s="14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77">
        <f t="shared" si="3"/>
        <v>1000</v>
      </c>
      <c r="AK86" s="80">
        <f t="shared" si="4"/>
        <v>1000</v>
      </c>
    </row>
    <row r="87" spans="1:37" ht="20.100000000000001" customHeight="1"/>
    <row r="88" spans="1:37" ht="20.100000000000001" customHeight="1"/>
    <row r="89" spans="1:37" ht="20.100000000000001" customHeight="1"/>
    <row r="90" spans="1:37" ht="20.100000000000001" customHeight="1"/>
    <row r="91" spans="1:37" ht="20.100000000000001" customHeight="1"/>
    <row r="92" spans="1:37" ht="20.100000000000001" customHeight="1">
      <c r="E92" s="202"/>
      <c r="F92" s="202"/>
      <c r="G92" s="202"/>
      <c r="H92" s="202"/>
      <c r="I92" s="202"/>
      <c r="J92" s="202"/>
      <c r="K92" s="202"/>
      <c r="L92" s="202"/>
      <c r="M92" s="202"/>
    </row>
    <row r="93" spans="1:37" ht="20.100000000000001" customHeight="1"/>
    <row r="94" spans="1:37" ht="20.100000000000001" customHeight="1"/>
    <row r="95" spans="1:37" ht="14.25" customHeight="1" thickBot="1"/>
    <row r="96" spans="1:37" ht="21.75" thickBot="1">
      <c r="A96" s="3" t="s">
        <v>63</v>
      </c>
      <c r="B96" s="47" t="s">
        <v>0</v>
      </c>
      <c r="C96" s="47" t="s">
        <v>123</v>
      </c>
      <c r="D96" s="55" t="s">
        <v>124</v>
      </c>
      <c r="E96" s="9">
        <v>1</v>
      </c>
      <c r="F96" s="9">
        <v>2</v>
      </c>
      <c r="G96" s="9">
        <v>3</v>
      </c>
      <c r="H96" s="9">
        <v>4</v>
      </c>
      <c r="I96" s="9">
        <v>5</v>
      </c>
      <c r="J96" s="9">
        <v>6</v>
      </c>
      <c r="K96" s="9">
        <v>7</v>
      </c>
      <c r="L96" s="9">
        <v>8</v>
      </c>
      <c r="M96" s="9">
        <v>9</v>
      </c>
      <c r="N96" s="10">
        <v>10</v>
      </c>
      <c r="O96" s="10">
        <v>11</v>
      </c>
      <c r="P96" s="10">
        <v>12</v>
      </c>
      <c r="Q96" s="10">
        <v>13</v>
      </c>
      <c r="R96" s="10">
        <v>14</v>
      </c>
      <c r="S96" s="10">
        <v>15</v>
      </c>
      <c r="T96" s="10">
        <v>16</v>
      </c>
      <c r="U96" s="10">
        <v>17</v>
      </c>
      <c r="V96" s="10">
        <v>18</v>
      </c>
      <c r="W96" s="10">
        <v>19</v>
      </c>
      <c r="X96" s="10">
        <v>20</v>
      </c>
      <c r="Y96" s="10">
        <v>21</v>
      </c>
      <c r="Z96" s="10">
        <v>22</v>
      </c>
      <c r="AA96" s="10">
        <v>23</v>
      </c>
      <c r="AB96" s="10">
        <v>24</v>
      </c>
      <c r="AC96" s="10">
        <v>25</v>
      </c>
      <c r="AD96" s="10">
        <v>26</v>
      </c>
      <c r="AE96" s="10">
        <v>27</v>
      </c>
      <c r="AF96" s="10">
        <v>28</v>
      </c>
      <c r="AG96" s="10">
        <v>29</v>
      </c>
      <c r="AH96" s="10">
        <v>30</v>
      </c>
      <c r="AI96" s="10">
        <v>31</v>
      </c>
      <c r="AJ96" s="77" t="s">
        <v>25</v>
      </c>
      <c r="AK96" s="80" t="s">
        <v>125</v>
      </c>
    </row>
    <row r="97" spans="1:37" ht="20.100000000000001" customHeight="1" thickBot="1">
      <c r="A97" s="41" t="s">
        <v>176</v>
      </c>
      <c r="B97" s="48">
        <v>2425</v>
      </c>
      <c r="C97" s="48"/>
      <c r="D97" s="85"/>
      <c r="E97" s="11"/>
      <c r="F97" s="11"/>
      <c r="G97" s="11"/>
      <c r="H97" s="11"/>
      <c r="I97" s="11">
        <v>16</v>
      </c>
      <c r="J97" s="11"/>
      <c r="K97" s="11"/>
      <c r="L97" s="11"/>
      <c r="M97" s="11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56"/>
      <c r="AE97" s="12"/>
      <c r="AF97" s="12"/>
      <c r="AG97" s="12"/>
      <c r="AH97" s="12"/>
      <c r="AI97" s="12"/>
      <c r="AJ97" s="79">
        <f t="shared" ref="AJ97:AJ111" si="5">B97+C97-E97-F97-G97-H97-I97-J97-K97-L97-M97-N97-O97-P97-Q97-R97-S97-T97-U97-V97-W97-X97-Y97-Z97-AA97-AB97-AC97-AD97-AE97-AF97-AG97-AH97-AI97</f>
        <v>2409</v>
      </c>
      <c r="AK97" s="80">
        <f t="shared" ref="AK97:AK111" si="6">D97+AJ97</f>
        <v>2409</v>
      </c>
    </row>
    <row r="98" spans="1:37" ht="20.100000000000001" customHeight="1" thickBot="1">
      <c r="A98" s="36" t="s">
        <v>171</v>
      </c>
      <c r="B98" s="49">
        <v>292</v>
      </c>
      <c r="C98" s="49"/>
      <c r="D98" s="49"/>
      <c r="E98" s="13"/>
      <c r="F98" s="13"/>
      <c r="G98" s="13"/>
      <c r="H98" s="13"/>
      <c r="I98" s="13"/>
      <c r="J98" s="13"/>
      <c r="K98" s="13"/>
      <c r="L98" s="13"/>
      <c r="M98" s="13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6">
        <v>160</v>
      </c>
      <c r="AE98" s="21"/>
      <c r="AF98" s="21"/>
      <c r="AG98" s="21"/>
      <c r="AH98" s="21"/>
      <c r="AI98" s="21"/>
      <c r="AJ98" s="79">
        <f t="shared" si="5"/>
        <v>132</v>
      </c>
      <c r="AK98" s="80">
        <f t="shared" si="6"/>
        <v>132</v>
      </c>
    </row>
    <row r="99" spans="1:37" s="184" customFormat="1" ht="20.100000000000001" customHeight="1" thickBot="1">
      <c r="A99" s="168" t="s">
        <v>173</v>
      </c>
      <c r="B99" s="169">
        <v>1024</v>
      </c>
      <c r="C99" s="169"/>
      <c r="D99" s="169"/>
      <c r="E99" s="165"/>
      <c r="F99" s="165"/>
      <c r="G99" s="165"/>
      <c r="H99" s="203">
        <v>280</v>
      </c>
      <c r="I99" s="165"/>
      <c r="J99" s="165"/>
      <c r="K99" s="165"/>
      <c r="L99" s="165"/>
      <c r="M99" s="165"/>
      <c r="N99" s="166"/>
      <c r="O99" s="166"/>
      <c r="P99" s="166"/>
      <c r="Q99" s="166"/>
      <c r="R99" s="166"/>
      <c r="S99" s="204">
        <v>176</v>
      </c>
      <c r="T99" s="166"/>
      <c r="U99" s="166"/>
      <c r="V99" s="166">
        <v>40</v>
      </c>
      <c r="W99" s="166"/>
      <c r="X99" s="166"/>
      <c r="Y99" s="166"/>
      <c r="Z99" s="166">
        <v>48</v>
      </c>
      <c r="AA99" s="166"/>
      <c r="AB99" s="166"/>
      <c r="AC99" s="166">
        <v>12</v>
      </c>
      <c r="AD99" s="204">
        <v>154</v>
      </c>
      <c r="AE99" s="166"/>
      <c r="AF99" s="166">
        <v>8</v>
      </c>
      <c r="AG99" s="166"/>
      <c r="AH99" s="166"/>
      <c r="AI99" s="166"/>
      <c r="AJ99" s="161">
        <f t="shared" si="5"/>
        <v>306</v>
      </c>
      <c r="AK99" s="162">
        <f t="shared" si="6"/>
        <v>306</v>
      </c>
    </row>
    <row r="100" spans="1:37" ht="20.100000000000001" customHeight="1" thickBot="1">
      <c r="A100" s="21" t="s">
        <v>174</v>
      </c>
      <c r="B100" s="34">
        <v>10</v>
      </c>
      <c r="C100" s="49"/>
      <c r="D100" s="49"/>
      <c r="E100" s="13"/>
      <c r="F100" s="13"/>
      <c r="G100" s="13"/>
      <c r="H100" s="13"/>
      <c r="I100" s="13"/>
      <c r="J100" s="13"/>
      <c r="K100" s="13"/>
      <c r="L100" s="13"/>
      <c r="M100" s="13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79">
        <f t="shared" si="5"/>
        <v>10</v>
      </c>
      <c r="AK100" s="80">
        <f t="shared" si="6"/>
        <v>10</v>
      </c>
    </row>
    <row r="101" spans="1:37" ht="20.100000000000001" customHeight="1" thickBot="1">
      <c r="A101" s="97" t="s">
        <v>175</v>
      </c>
      <c r="B101" s="34">
        <v>1462</v>
      </c>
      <c r="C101" s="34"/>
      <c r="D101" s="34"/>
      <c r="E101" s="13"/>
      <c r="F101" s="13"/>
      <c r="G101" s="13"/>
      <c r="H101" s="13"/>
      <c r="I101" s="13"/>
      <c r="J101" s="13"/>
      <c r="K101" s="13"/>
      <c r="L101" s="13"/>
      <c r="M101" s="13"/>
      <c r="N101" s="21"/>
      <c r="O101" s="21">
        <v>4</v>
      </c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79">
        <f t="shared" si="5"/>
        <v>1458</v>
      </c>
      <c r="AK101" s="80">
        <f t="shared" si="6"/>
        <v>1458</v>
      </c>
    </row>
    <row r="102" spans="1:37" ht="20.100000000000001" customHeight="1" thickBot="1">
      <c r="A102" s="36" t="s">
        <v>177</v>
      </c>
      <c r="B102" s="49">
        <v>1900</v>
      </c>
      <c r="C102" s="49"/>
      <c r="D102" s="49"/>
      <c r="E102" s="13"/>
      <c r="F102" s="13"/>
      <c r="G102" s="13"/>
      <c r="H102" s="13"/>
      <c r="I102" s="13"/>
      <c r="J102" s="13"/>
      <c r="K102" s="13"/>
      <c r="L102" s="13"/>
      <c r="M102" s="13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79">
        <f t="shared" si="5"/>
        <v>1900</v>
      </c>
      <c r="AK102" s="80">
        <f t="shared" si="6"/>
        <v>1900</v>
      </c>
    </row>
    <row r="103" spans="1:37" ht="20.100000000000001" customHeight="1" thickBot="1">
      <c r="A103" s="37" t="s">
        <v>178</v>
      </c>
      <c r="B103" s="49">
        <v>2640</v>
      </c>
      <c r="C103" s="49"/>
      <c r="D103" s="49"/>
      <c r="E103" s="13"/>
      <c r="F103" s="13"/>
      <c r="G103" s="13"/>
      <c r="H103" s="13"/>
      <c r="I103" s="13"/>
      <c r="J103" s="13"/>
      <c r="K103" s="13"/>
      <c r="L103" s="13"/>
      <c r="M103" s="13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79">
        <f t="shared" si="5"/>
        <v>2640</v>
      </c>
      <c r="AK103" s="80">
        <f t="shared" si="6"/>
        <v>2640</v>
      </c>
    </row>
    <row r="104" spans="1:37" ht="20.100000000000001" customHeight="1" thickBot="1">
      <c r="A104" s="37" t="s">
        <v>179</v>
      </c>
      <c r="B104" s="49">
        <v>480</v>
      </c>
      <c r="C104" s="49"/>
      <c r="D104" s="49"/>
      <c r="E104" s="13"/>
      <c r="F104" s="13"/>
      <c r="G104" s="13"/>
      <c r="H104" s="13"/>
      <c r="I104" s="13"/>
      <c r="J104" s="13"/>
      <c r="K104" s="13"/>
      <c r="L104" s="13"/>
      <c r="M104" s="13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79">
        <f t="shared" si="5"/>
        <v>480</v>
      </c>
      <c r="AK104" s="80">
        <f t="shared" si="6"/>
        <v>480</v>
      </c>
    </row>
    <row r="105" spans="1:37" ht="20.100000000000001" customHeight="1" thickBot="1">
      <c r="A105" s="37" t="s">
        <v>180</v>
      </c>
      <c r="B105" s="49">
        <v>3000</v>
      </c>
      <c r="C105" s="49"/>
      <c r="D105" s="49"/>
      <c r="E105" s="13"/>
      <c r="F105" s="13"/>
      <c r="G105" s="13"/>
      <c r="H105" s="13"/>
      <c r="I105" s="13"/>
      <c r="J105" s="13"/>
      <c r="K105" s="13"/>
      <c r="L105" s="13"/>
      <c r="M105" s="13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79">
        <f t="shared" si="5"/>
        <v>3000</v>
      </c>
      <c r="AK105" s="80">
        <f t="shared" si="6"/>
        <v>3000</v>
      </c>
    </row>
    <row r="106" spans="1:37" ht="20.100000000000001" customHeight="1" thickBot="1">
      <c r="A106" s="37" t="s">
        <v>181</v>
      </c>
      <c r="B106" s="49">
        <v>250</v>
      </c>
      <c r="C106" s="49"/>
      <c r="D106" s="49"/>
      <c r="E106" s="13"/>
      <c r="F106" s="13"/>
      <c r="G106" s="13"/>
      <c r="H106" s="13"/>
      <c r="I106" s="13"/>
      <c r="J106" s="13"/>
      <c r="K106" s="13"/>
      <c r="L106" s="13"/>
      <c r="M106" s="13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79">
        <f t="shared" si="5"/>
        <v>250</v>
      </c>
      <c r="AK106" s="80">
        <f t="shared" si="6"/>
        <v>250</v>
      </c>
    </row>
    <row r="107" spans="1:37" ht="20.100000000000001" customHeight="1" thickBot="1">
      <c r="A107" s="37" t="s">
        <v>240</v>
      </c>
      <c r="B107" s="49">
        <v>40</v>
      </c>
      <c r="C107" s="49"/>
      <c r="D107" s="49"/>
      <c r="E107" s="13"/>
      <c r="F107" s="13"/>
      <c r="G107" s="13"/>
      <c r="H107" s="13"/>
      <c r="I107" s="13"/>
      <c r="J107" s="13"/>
      <c r="K107" s="13"/>
      <c r="L107" s="13"/>
      <c r="M107" s="13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79">
        <f t="shared" si="5"/>
        <v>40</v>
      </c>
      <c r="AK107" s="80">
        <f t="shared" si="6"/>
        <v>40</v>
      </c>
    </row>
    <row r="108" spans="1:37" ht="20.100000000000001" customHeight="1" thickBot="1">
      <c r="A108" s="37" t="s">
        <v>182</v>
      </c>
      <c r="B108" s="49">
        <v>351</v>
      </c>
      <c r="C108" s="49"/>
      <c r="D108" s="49"/>
      <c r="E108" s="13"/>
      <c r="F108" s="13"/>
      <c r="G108" s="13"/>
      <c r="H108" s="13"/>
      <c r="I108" s="13"/>
      <c r="J108" s="13"/>
      <c r="K108" s="13"/>
      <c r="L108" s="13"/>
      <c r="M108" s="13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79">
        <f t="shared" si="5"/>
        <v>351</v>
      </c>
      <c r="AK108" s="80">
        <f t="shared" si="6"/>
        <v>351</v>
      </c>
    </row>
    <row r="109" spans="1:37" ht="20.100000000000001" customHeight="1" thickBot="1">
      <c r="A109" s="37" t="s">
        <v>183</v>
      </c>
      <c r="B109" s="49">
        <v>696</v>
      </c>
      <c r="C109" s="49"/>
      <c r="D109" s="49"/>
      <c r="E109" s="13"/>
      <c r="F109" s="13"/>
      <c r="G109" s="13"/>
      <c r="H109" s="13"/>
      <c r="I109" s="13"/>
      <c r="J109" s="13"/>
      <c r="K109" s="13"/>
      <c r="L109" s="13"/>
      <c r="M109" s="13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79">
        <f t="shared" si="5"/>
        <v>696</v>
      </c>
      <c r="AK109" s="80">
        <f t="shared" si="6"/>
        <v>696</v>
      </c>
    </row>
    <row r="110" spans="1:37" ht="20.100000000000001" customHeight="1" thickBot="1">
      <c r="A110" s="111" t="s">
        <v>185</v>
      </c>
      <c r="B110" s="34">
        <v>60</v>
      </c>
      <c r="C110" s="49"/>
      <c r="D110" s="49"/>
      <c r="E110" s="13"/>
      <c r="F110" s="13"/>
      <c r="G110" s="13"/>
      <c r="H110" s="13"/>
      <c r="I110" s="13"/>
      <c r="J110" s="13"/>
      <c r="K110" s="13"/>
      <c r="L110" s="13"/>
      <c r="M110" s="13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79">
        <f t="shared" si="5"/>
        <v>60</v>
      </c>
      <c r="AK110" s="80">
        <f t="shared" si="6"/>
        <v>60</v>
      </c>
    </row>
    <row r="111" spans="1:37" ht="20.100000000000001" customHeight="1" thickBot="1">
      <c r="A111" s="15" t="s">
        <v>184</v>
      </c>
      <c r="B111" s="52">
        <v>36</v>
      </c>
      <c r="C111" s="50"/>
      <c r="D111" s="50"/>
      <c r="E111" s="14"/>
      <c r="F111" s="14"/>
      <c r="G111" s="14"/>
      <c r="H111" s="14"/>
      <c r="I111" s="14"/>
      <c r="J111" s="14"/>
      <c r="K111" s="14"/>
      <c r="L111" s="14"/>
      <c r="M111" s="14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79">
        <f t="shared" si="5"/>
        <v>36</v>
      </c>
      <c r="AK111" s="80">
        <f t="shared" si="6"/>
        <v>36</v>
      </c>
    </row>
    <row r="112" spans="1:37" ht="20.100000000000001" customHeight="1"/>
    <row r="113" spans="1:37" ht="20.100000000000001" customHeight="1"/>
    <row r="114" spans="1:37" ht="20.100000000000001" customHeight="1"/>
    <row r="115" spans="1:37" ht="20.100000000000001" customHeight="1"/>
    <row r="116" spans="1:37" ht="20.100000000000001" customHeight="1"/>
    <row r="117" spans="1:37" ht="20.100000000000001" customHeight="1"/>
    <row r="118" spans="1:37" ht="53.25" customHeight="1"/>
    <row r="119" spans="1:37" ht="20.100000000000001" customHeight="1"/>
    <row r="120" spans="1:37" ht="20.100000000000001" customHeight="1"/>
    <row r="124" spans="1:37" ht="12.75" thickBot="1"/>
    <row r="125" spans="1:37" ht="21.75" thickBot="1">
      <c r="A125" s="42" t="s">
        <v>75</v>
      </c>
      <c r="B125" s="53" t="s">
        <v>0</v>
      </c>
      <c r="C125" s="53" t="s">
        <v>123</v>
      </c>
      <c r="D125" s="55" t="s">
        <v>124</v>
      </c>
      <c r="E125" s="19">
        <v>1</v>
      </c>
      <c r="F125" s="19">
        <v>2</v>
      </c>
      <c r="G125" s="19">
        <v>3</v>
      </c>
      <c r="H125" s="19">
        <v>4</v>
      </c>
      <c r="I125" s="19">
        <v>5</v>
      </c>
      <c r="J125" s="19">
        <v>6</v>
      </c>
      <c r="K125" s="19">
        <v>7</v>
      </c>
      <c r="L125" s="19">
        <v>8</v>
      </c>
      <c r="M125" s="19">
        <v>9</v>
      </c>
      <c r="N125" s="20">
        <v>10</v>
      </c>
      <c r="O125" s="20">
        <v>11</v>
      </c>
      <c r="P125" s="20">
        <v>12</v>
      </c>
      <c r="Q125" s="20">
        <v>13</v>
      </c>
      <c r="R125" s="20">
        <v>14</v>
      </c>
      <c r="S125" s="20">
        <v>15</v>
      </c>
      <c r="T125" s="20">
        <v>16</v>
      </c>
      <c r="U125" s="20">
        <v>17</v>
      </c>
      <c r="V125" s="20">
        <v>18</v>
      </c>
      <c r="W125" s="20">
        <v>19</v>
      </c>
      <c r="X125" s="20">
        <v>20</v>
      </c>
      <c r="Y125" s="20">
        <v>21</v>
      </c>
      <c r="Z125" s="20">
        <v>22</v>
      </c>
      <c r="AA125" s="20">
        <v>23</v>
      </c>
      <c r="AB125" s="20">
        <v>24</v>
      </c>
      <c r="AC125" s="20">
        <v>25</v>
      </c>
      <c r="AD125" s="20">
        <v>26</v>
      </c>
      <c r="AE125" s="20">
        <v>27</v>
      </c>
      <c r="AF125" s="20">
        <v>28</v>
      </c>
      <c r="AG125" s="20">
        <v>29</v>
      </c>
      <c r="AH125" s="20">
        <v>30</v>
      </c>
      <c r="AI125" s="20">
        <v>31</v>
      </c>
      <c r="AJ125" s="79" t="s">
        <v>25</v>
      </c>
      <c r="AK125" s="80" t="s">
        <v>125</v>
      </c>
    </row>
    <row r="126" spans="1:37" ht="18" customHeight="1" thickBot="1">
      <c r="A126" s="45" t="s">
        <v>186</v>
      </c>
      <c r="B126" s="49">
        <v>6</v>
      </c>
      <c r="C126" s="49"/>
      <c r="D126" s="49"/>
      <c r="E126" s="13">
        <v>1</v>
      </c>
      <c r="F126" s="13"/>
      <c r="G126" s="13"/>
      <c r="H126" s="13"/>
      <c r="I126" s="13"/>
      <c r="J126" s="13"/>
      <c r="K126" s="13"/>
      <c r="L126" s="13"/>
      <c r="M126" s="13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79">
        <f t="shared" ref="AJ126:AJ135" si="7">B126+C126-E126-F126-G126-H126-I126-J126-K126-L126-M126-N126-O126-P126-Q126-R126-S126-T126-U126-V126-W126-X126-Y126-Z126-AA126-AB126-AC126-AD126-AE126-AF126-AG126-AH126-AI126</f>
        <v>5</v>
      </c>
      <c r="AK126" s="80">
        <f t="shared" ref="AK126:AK131" si="8">D126+AJ126</f>
        <v>5</v>
      </c>
    </row>
    <row r="127" spans="1:37" s="184" customFormat="1" ht="18" customHeight="1" thickBot="1">
      <c r="A127" s="194" t="s">
        <v>187</v>
      </c>
      <c r="B127" s="195">
        <v>0</v>
      </c>
      <c r="C127" s="195"/>
      <c r="D127" s="195"/>
      <c r="E127" s="192"/>
      <c r="F127" s="192"/>
      <c r="G127" s="192"/>
      <c r="H127" s="192"/>
      <c r="I127" s="192"/>
      <c r="J127" s="192"/>
      <c r="K127" s="192"/>
      <c r="L127" s="192"/>
      <c r="M127" s="192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82">
        <f t="shared" si="7"/>
        <v>0</v>
      </c>
      <c r="AK127" s="183">
        <f t="shared" si="8"/>
        <v>0</v>
      </c>
    </row>
    <row r="128" spans="1:37" ht="18" customHeight="1" thickBot="1">
      <c r="A128" s="23" t="s">
        <v>188</v>
      </c>
      <c r="B128" s="34">
        <v>4</v>
      </c>
      <c r="C128" s="34"/>
      <c r="D128" s="34"/>
      <c r="E128" s="13"/>
      <c r="F128" s="13"/>
      <c r="G128" s="13"/>
      <c r="H128" s="13"/>
      <c r="I128" s="13"/>
      <c r="J128" s="13"/>
      <c r="K128" s="13"/>
      <c r="L128" s="13"/>
      <c r="M128" s="13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79">
        <f t="shared" si="7"/>
        <v>4</v>
      </c>
      <c r="AK128" s="80">
        <f t="shared" si="8"/>
        <v>4</v>
      </c>
    </row>
    <row r="129" spans="1:47" ht="18" customHeight="1" thickBot="1">
      <c r="A129" s="23" t="s">
        <v>189</v>
      </c>
      <c r="B129" s="34">
        <v>5</v>
      </c>
      <c r="C129" s="34"/>
      <c r="D129" s="34"/>
      <c r="E129" s="13"/>
      <c r="F129" s="13"/>
      <c r="G129" s="13"/>
      <c r="H129" s="13"/>
      <c r="I129" s="13"/>
      <c r="J129" s="13"/>
      <c r="K129" s="13"/>
      <c r="L129" s="13"/>
      <c r="M129" s="13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79">
        <f t="shared" si="7"/>
        <v>5</v>
      </c>
      <c r="AK129" s="80">
        <v>5</v>
      </c>
    </row>
    <row r="130" spans="1:47" ht="18" customHeight="1" thickBot="1">
      <c r="A130" s="23" t="s">
        <v>190</v>
      </c>
      <c r="B130" s="34">
        <v>4</v>
      </c>
      <c r="C130" s="34"/>
      <c r="D130" s="34"/>
      <c r="E130" s="13"/>
      <c r="F130" s="13"/>
      <c r="G130" s="13"/>
      <c r="H130" s="13"/>
      <c r="I130" s="13"/>
      <c r="J130" s="13"/>
      <c r="K130" s="13"/>
      <c r="L130" s="13"/>
      <c r="M130" s="13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79">
        <f t="shared" si="7"/>
        <v>4</v>
      </c>
      <c r="AK130" s="80">
        <f t="shared" si="8"/>
        <v>4</v>
      </c>
    </row>
    <row r="131" spans="1:47" ht="18" customHeight="1" thickBot="1">
      <c r="A131" s="112" t="s">
        <v>191</v>
      </c>
      <c r="B131" s="34">
        <v>4</v>
      </c>
      <c r="C131" s="34"/>
      <c r="D131" s="34"/>
      <c r="E131" s="13"/>
      <c r="F131" s="13"/>
      <c r="G131" s="13"/>
      <c r="H131" s="13"/>
      <c r="I131" s="13"/>
      <c r="J131" s="13"/>
      <c r="K131" s="13"/>
      <c r="L131" s="13"/>
      <c r="M131" s="13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79">
        <f t="shared" si="7"/>
        <v>4</v>
      </c>
      <c r="AK131" s="80">
        <f t="shared" si="8"/>
        <v>4</v>
      </c>
    </row>
    <row r="132" spans="1:47" ht="18" customHeight="1" thickBot="1">
      <c r="A132" s="44" t="s">
        <v>192</v>
      </c>
      <c r="B132" s="49">
        <v>33</v>
      </c>
      <c r="C132" s="34"/>
      <c r="D132" s="34"/>
      <c r="E132" s="13"/>
      <c r="F132" s="13"/>
      <c r="G132" s="13"/>
      <c r="H132" s="13"/>
      <c r="I132" s="13"/>
      <c r="J132" s="13"/>
      <c r="K132" s="13"/>
      <c r="L132" s="13"/>
      <c r="M132" s="13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79">
        <f t="shared" si="7"/>
        <v>33</v>
      </c>
      <c r="AK132" s="80">
        <v>33</v>
      </c>
    </row>
    <row r="133" spans="1:47" ht="18" customHeight="1" thickBot="1">
      <c r="A133" s="113" t="s">
        <v>193</v>
      </c>
      <c r="B133" s="49">
        <v>17</v>
      </c>
      <c r="C133" s="34"/>
      <c r="D133" s="34"/>
      <c r="E133" s="13"/>
      <c r="F133" s="13"/>
      <c r="G133" s="13"/>
      <c r="H133" s="13"/>
      <c r="I133" s="13"/>
      <c r="J133" s="13"/>
      <c r="K133" s="13"/>
      <c r="L133" s="13"/>
      <c r="M133" s="13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79">
        <f t="shared" si="7"/>
        <v>17</v>
      </c>
      <c r="AK133" s="80">
        <v>17</v>
      </c>
    </row>
    <row r="134" spans="1:47" ht="18" customHeight="1" thickBot="1">
      <c r="A134" s="114" t="s">
        <v>194</v>
      </c>
      <c r="B134" s="49">
        <v>27</v>
      </c>
      <c r="C134" s="34"/>
      <c r="D134" s="34"/>
      <c r="E134" s="13"/>
      <c r="F134" s="13"/>
      <c r="G134" s="13"/>
      <c r="H134" s="13"/>
      <c r="I134" s="13"/>
      <c r="J134" s="13"/>
      <c r="K134" s="13"/>
      <c r="L134" s="13"/>
      <c r="M134" s="13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79">
        <f t="shared" si="7"/>
        <v>27</v>
      </c>
      <c r="AK134" s="80">
        <v>27</v>
      </c>
    </row>
    <row r="135" spans="1:47" ht="18" customHeight="1" thickBot="1">
      <c r="A135" s="115" t="s">
        <v>195</v>
      </c>
      <c r="B135" s="51">
        <v>4</v>
      </c>
      <c r="C135" s="50"/>
      <c r="D135" s="50"/>
      <c r="E135" s="14"/>
      <c r="F135" s="14"/>
      <c r="G135" s="14"/>
      <c r="H135" s="14"/>
      <c r="I135" s="14"/>
      <c r="J135" s="14"/>
      <c r="K135" s="14"/>
      <c r="L135" s="14"/>
      <c r="M135" s="14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79">
        <f t="shared" si="7"/>
        <v>4</v>
      </c>
      <c r="AK135" s="80">
        <v>4</v>
      </c>
    </row>
    <row r="136" spans="1:47" ht="12.75" thickBot="1"/>
    <row r="137" spans="1:47" ht="24" thickBot="1">
      <c r="A137" s="26" t="s">
        <v>86</v>
      </c>
      <c r="B137" s="53" t="s">
        <v>0</v>
      </c>
      <c r="C137" s="53" t="s">
        <v>123</v>
      </c>
      <c r="D137" s="55" t="s">
        <v>124</v>
      </c>
      <c r="E137" s="19">
        <v>1</v>
      </c>
      <c r="F137" s="19">
        <v>2</v>
      </c>
      <c r="G137" s="19">
        <v>3</v>
      </c>
      <c r="H137" s="19">
        <v>4</v>
      </c>
      <c r="I137" s="19">
        <v>5</v>
      </c>
      <c r="J137" s="19">
        <v>6</v>
      </c>
      <c r="K137" s="19">
        <v>7</v>
      </c>
      <c r="L137" s="19">
        <v>8</v>
      </c>
      <c r="M137" s="19">
        <v>9</v>
      </c>
      <c r="N137" s="20">
        <v>10</v>
      </c>
      <c r="O137" s="20">
        <v>11</v>
      </c>
      <c r="P137" s="20">
        <v>12</v>
      </c>
      <c r="Q137" s="20">
        <v>13</v>
      </c>
      <c r="R137" s="20">
        <v>14</v>
      </c>
      <c r="S137" s="20">
        <v>15</v>
      </c>
      <c r="T137" s="20">
        <v>16</v>
      </c>
      <c r="U137" s="20">
        <v>17</v>
      </c>
      <c r="V137" s="20">
        <v>18</v>
      </c>
      <c r="W137" s="20">
        <v>19</v>
      </c>
      <c r="X137" s="20">
        <v>20</v>
      </c>
      <c r="Y137" s="20">
        <v>21</v>
      </c>
      <c r="Z137" s="20">
        <v>22</v>
      </c>
      <c r="AA137" s="20">
        <v>23</v>
      </c>
      <c r="AB137" s="20">
        <v>24</v>
      </c>
      <c r="AC137" s="20">
        <v>25</v>
      </c>
      <c r="AD137" s="20">
        <v>26</v>
      </c>
      <c r="AE137" s="20">
        <v>27</v>
      </c>
      <c r="AF137" s="20">
        <v>28</v>
      </c>
      <c r="AG137" s="20">
        <v>29</v>
      </c>
      <c r="AH137" s="20">
        <v>30</v>
      </c>
      <c r="AI137" s="20">
        <v>31</v>
      </c>
      <c r="AJ137" s="79" t="s">
        <v>25</v>
      </c>
      <c r="AK137" s="80" t="s">
        <v>125</v>
      </c>
      <c r="AR137" s="424"/>
      <c r="AS137" s="424"/>
      <c r="AT137" s="424"/>
      <c r="AU137" s="424"/>
    </row>
    <row r="138" spans="1:47" ht="18" customHeight="1" thickBot="1">
      <c r="A138" s="4" t="s">
        <v>87</v>
      </c>
      <c r="B138" s="34">
        <v>18</v>
      </c>
      <c r="C138" s="34"/>
      <c r="D138" s="34"/>
      <c r="E138" s="13"/>
      <c r="F138" s="13">
        <v>1</v>
      </c>
      <c r="G138" s="13"/>
      <c r="H138" s="13"/>
      <c r="I138" s="13"/>
      <c r="J138" s="13">
        <v>1</v>
      </c>
      <c r="K138" s="13"/>
      <c r="L138" s="13"/>
      <c r="M138" s="13"/>
      <c r="N138" s="21"/>
      <c r="O138" s="21"/>
      <c r="P138" s="21"/>
      <c r="Q138" s="21"/>
      <c r="R138" s="21"/>
      <c r="S138" s="21"/>
      <c r="T138" s="21">
        <v>1</v>
      </c>
      <c r="U138" s="21"/>
      <c r="V138" s="21"/>
      <c r="W138" s="21"/>
      <c r="X138" s="21"/>
      <c r="Y138" s="21"/>
      <c r="Z138" s="21"/>
      <c r="AA138" s="21"/>
      <c r="AB138" s="21"/>
      <c r="AC138" s="21"/>
      <c r="AD138" s="21">
        <v>1</v>
      </c>
      <c r="AE138" s="21"/>
      <c r="AF138" s="21">
        <v>1</v>
      </c>
      <c r="AG138" s="21">
        <v>1</v>
      </c>
      <c r="AH138" s="21"/>
      <c r="AI138" s="21"/>
      <c r="AJ138" s="79">
        <f t="shared" ref="AJ138:AJ143" si="9">B138+C138-E138-F138-G138-H138-I138-J138-K138-L138-M138-N138-O138-P138-Q138-R138-S138-T138-U138-V138-W138-X138-Y138-Z138-AA138-AB138-AC138-AD138-AE138-AF138-AG138-AH138-AI138</f>
        <v>12</v>
      </c>
      <c r="AK138" s="80">
        <f t="shared" ref="AK138:AK143" si="10">D138+AJ138</f>
        <v>12</v>
      </c>
      <c r="AR138" s="430"/>
    </row>
    <row r="139" spans="1:47" ht="18" customHeight="1" thickBot="1">
      <c r="A139" s="4" t="s">
        <v>159</v>
      </c>
      <c r="B139" s="34">
        <v>21</v>
      </c>
      <c r="C139" s="34"/>
      <c r="D139" s="34"/>
      <c r="E139" s="13"/>
      <c r="F139" s="13"/>
      <c r="G139" s="13"/>
      <c r="H139" s="13"/>
      <c r="I139" s="13"/>
      <c r="J139" s="13"/>
      <c r="K139" s="13"/>
      <c r="L139" s="13"/>
      <c r="M139" s="13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79">
        <f t="shared" si="9"/>
        <v>21</v>
      </c>
      <c r="AK139" s="80">
        <f t="shared" si="10"/>
        <v>21</v>
      </c>
      <c r="AR139" s="430"/>
    </row>
    <row r="140" spans="1:47" ht="18" customHeight="1" thickBot="1">
      <c r="A140" s="4" t="s">
        <v>160</v>
      </c>
      <c r="B140" s="34">
        <v>3</v>
      </c>
      <c r="C140" s="34"/>
      <c r="D140" s="34"/>
      <c r="E140" s="13"/>
      <c r="F140" s="13"/>
      <c r="G140" s="13"/>
      <c r="H140" s="13"/>
      <c r="I140" s="13"/>
      <c r="J140" s="13"/>
      <c r="K140" s="13"/>
      <c r="L140" s="13"/>
      <c r="M140" s="13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79">
        <f t="shared" si="9"/>
        <v>3</v>
      </c>
      <c r="AK140" s="80">
        <f t="shared" si="10"/>
        <v>3</v>
      </c>
      <c r="AR140" s="180"/>
    </row>
    <row r="141" spans="1:47" ht="18" customHeight="1" thickBot="1">
      <c r="A141" s="4" t="s">
        <v>89</v>
      </c>
      <c r="B141" s="34">
        <v>7</v>
      </c>
      <c r="C141" s="34"/>
      <c r="D141" s="34"/>
      <c r="E141" s="13"/>
      <c r="F141" s="13"/>
      <c r="G141" s="13"/>
      <c r="H141" s="13"/>
      <c r="I141" s="13"/>
      <c r="J141" s="13"/>
      <c r="K141" s="13"/>
      <c r="L141" s="13"/>
      <c r="M141" s="13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79">
        <f t="shared" si="9"/>
        <v>7</v>
      </c>
      <c r="AK141" s="80">
        <f t="shared" si="10"/>
        <v>7</v>
      </c>
      <c r="AR141" s="431"/>
      <c r="AS141" s="431"/>
      <c r="AT141" s="431"/>
      <c r="AU141" s="431"/>
    </row>
    <row r="142" spans="1:47" ht="18" customHeight="1" thickBot="1">
      <c r="A142" s="4" t="s">
        <v>90</v>
      </c>
      <c r="B142" s="34">
        <v>5</v>
      </c>
      <c r="C142" s="34"/>
      <c r="D142" s="34"/>
      <c r="E142" s="13"/>
      <c r="F142" s="13"/>
      <c r="G142" s="13"/>
      <c r="H142" s="13"/>
      <c r="I142" s="13"/>
      <c r="J142" s="13"/>
      <c r="K142" s="13"/>
      <c r="L142" s="13"/>
      <c r="M142" s="13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79">
        <f t="shared" si="9"/>
        <v>5</v>
      </c>
      <c r="AK142" s="80">
        <f t="shared" si="10"/>
        <v>5</v>
      </c>
      <c r="AR142" s="181"/>
    </row>
    <row r="143" spans="1:47" ht="18" customHeight="1" thickBot="1">
      <c r="A143" s="5" t="s">
        <v>91</v>
      </c>
      <c r="B143" s="50">
        <v>5</v>
      </c>
      <c r="C143" s="50"/>
      <c r="D143" s="50"/>
      <c r="E143" s="14"/>
      <c r="F143" s="14"/>
      <c r="G143" s="14"/>
      <c r="H143" s="14"/>
      <c r="I143" s="14"/>
      <c r="J143" s="14"/>
      <c r="K143" s="14"/>
      <c r="L143" s="14"/>
      <c r="M143" s="14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79">
        <f t="shared" si="9"/>
        <v>5</v>
      </c>
      <c r="AK143" s="80">
        <f t="shared" si="10"/>
        <v>5</v>
      </c>
    </row>
    <row r="144" spans="1:47" ht="12.75" thickBot="1"/>
    <row r="145" spans="1:37" ht="21.75" thickBot="1">
      <c r="A145" s="42" t="s">
        <v>92</v>
      </c>
      <c r="B145" s="53" t="s">
        <v>0</v>
      </c>
      <c r="C145" s="53" t="s">
        <v>123</v>
      </c>
      <c r="D145" s="55" t="s">
        <v>124</v>
      </c>
      <c r="E145" s="19">
        <v>1</v>
      </c>
      <c r="F145" s="19">
        <v>2</v>
      </c>
      <c r="G145" s="19">
        <v>3</v>
      </c>
      <c r="H145" s="19">
        <v>4</v>
      </c>
      <c r="I145" s="19">
        <v>5</v>
      </c>
      <c r="J145" s="19">
        <v>6</v>
      </c>
      <c r="K145" s="19">
        <v>7</v>
      </c>
      <c r="L145" s="19">
        <v>8</v>
      </c>
      <c r="M145" s="19">
        <v>9</v>
      </c>
      <c r="N145" s="20">
        <v>10</v>
      </c>
      <c r="O145" s="20">
        <v>11</v>
      </c>
      <c r="P145" s="20">
        <v>12</v>
      </c>
      <c r="Q145" s="20">
        <v>13</v>
      </c>
      <c r="R145" s="20">
        <v>14</v>
      </c>
      <c r="S145" s="20">
        <v>15</v>
      </c>
      <c r="T145" s="20">
        <v>16</v>
      </c>
      <c r="U145" s="20">
        <v>17</v>
      </c>
      <c r="V145" s="20">
        <v>18</v>
      </c>
      <c r="W145" s="20">
        <v>19</v>
      </c>
      <c r="X145" s="20">
        <v>20</v>
      </c>
      <c r="Y145" s="20">
        <v>21</v>
      </c>
      <c r="Z145" s="20">
        <v>22</v>
      </c>
      <c r="AA145" s="20">
        <v>23</v>
      </c>
      <c r="AB145" s="20">
        <v>24</v>
      </c>
      <c r="AC145" s="20">
        <v>25</v>
      </c>
      <c r="AD145" s="20">
        <v>26</v>
      </c>
      <c r="AE145" s="20">
        <v>27</v>
      </c>
      <c r="AF145" s="20">
        <v>28</v>
      </c>
      <c r="AG145" s="20">
        <v>29</v>
      </c>
      <c r="AH145" s="20">
        <v>30</v>
      </c>
      <c r="AI145" s="20">
        <v>31</v>
      </c>
      <c r="AJ145" s="79" t="s">
        <v>25</v>
      </c>
      <c r="AK145" s="80" t="s">
        <v>125</v>
      </c>
    </row>
    <row r="146" spans="1:37" ht="18" customHeight="1" thickBot="1">
      <c r="A146" s="36" t="s">
        <v>100</v>
      </c>
      <c r="B146" s="49">
        <v>720</v>
      </c>
      <c r="C146" s="49"/>
      <c r="D146" s="49"/>
      <c r="E146" s="13"/>
      <c r="F146" s="13"/>
      <c r="G146" s="13"/>
      <c r="H146" s="13"/>
      <c r="I146" s="13"/>
      <c r="J146" s="13"/>
      <c r="K146" s="13"/>
      <c r="L146" s="13"/>
      <c r="M146" s="13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79">
        <f t="shared" ref="AJ146:AJ151" si="11">B146+C146-E146-F146-G146-H146-I146-J146-K146-L146-M146-N146-O146-P146-Q146-R146-S146-T146-U146-V146-W146-X146-Y146-Z146-AA146-AB146-AC146-AD146-AE146-AF146-AG146-AH146-AI146</f>
        <v>720</v>
      </c>
      <c r="AK146" s="80">
        <f t="shared" ref="AK146:AK151" si="12">D146+AJ146</f>
        <v>720</v>
      </c>
    </row>
    <row r="147" spans="1:37" ht="18" customHeight="1" thickBot="1">
      <c r="A147" s="37" t="s">
        <v>93</v>
      </c>
      <c r="B147" s="49">
        <v>2911</v>
      </c>
      <c r="C147" s="49"/>
      <c r="D147" s="49"/>
      <c r="E147" s="13"/>
      <c r="F147" s="13"/>
      <c r="G147" s="13"/>
      <c r="H147" s="13"/>
      <c r="I147" s="13"/>
      <c r="J147" s="13"/>
      <c r="K147" s="13"/>
      <c r="L147" s="13"/>
      <c r="M147" s="13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79">
        <f t="shared" si="11"/>
        <v>2911</v>
      </c>
      <c r="AK147" s="80">
        <f t="shared" si="12"/>
        <v>2911</v>
      </c>
    </row>
    <row r="148" spans="1:37" ht="18" customHeight="1" thickBot="1">
      <c r="A148" s="38" t="s">
        <v>94</v>
      </c>
      <c r="B148" s="49">
        <v>220</v>
      </c>
      <c r="C148" s="49"/>
      <c r="D148" s="49"/>
      <c r="E148" s="13"/>
      <c r="F148" s="13"/>
      <c r="G148" s="13"/>
      <c r="H148" s="13"/>
      <c r="I148" s="13"/>
      <c r="J148" s="13"/>
      <c r="K148" s="13"/>
      <c r="L148" s="13"/>
      <c r="M148" s="13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79">
        <f t="shared" si="11"/>
        <v>220</v>
      </c>
      <c r="AK148" s="80">
        <f t="shared" si="12"/>
        <v>220</v>
      </c>
    </row>
    <row r="149" spans="1:37" ht="18" customHeight="1" thickBot="1">
      <c r="A149" s="15" t="s">
        <v>95</v>
      </c>
      <c r="B149" s="34">
        <v>1000</v>
      </c>
      <c r="C149" s="34"/>
      <c r="D149" s="34"/>
      <c r="E149" s="13"/>
      <c r="F149" s="13"/>
      <c r="G149" s="13"/>
      <c r="H149" s="13"/>
      <c r="I149" s="13"/>
      <c r="J149" s="13"/>
      <c r="K149" s="13"/>
      <c r="L149" s="13"/>
      <c r="M149" s="13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79">
        <f t="shared" si="11"/>
        <v>1000</v>
      </c>
      <c r="AK149" s="80">
        <f t="shared" si="12"/>
        <v>1000</v>
      </c>
    </row>
    <row r="150" spans="1:37" ht="18" customHeight="1" thickBot="1">
      <c r="A150" s="4" t="s">
        <v>245</v>
      </c>
      <c r="B150" s="34">
        <v>2719</v>
      </c>
      <c r="C150" s="34"/>
      <c r="D150" s="34"/>
      <c r="E150" s="13"/>
      <c r="F150" s="13"/>
      <c r="G150" s="13">
        <v>17</v>
      </c>
      <c r="H150" s="13"/>
      <c r="I150" s="13"/>
      <c r="J150" s="13"/>
      <c r="K150" s="13"/>
      <c r="L150" s="13"/>
      <c r="M150" s="13"/>
      <c r="N150" s="21"/>
      <c r="O150" s="21">
        <v>48</v>
      </c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79">
        <f t="shared" si="11"/>
        <v>2654</v>
      </c>
      <c r="AK150" s="80">
        <f t="shared" si="12"/>
        <v>2654</v>
      </c>
    </row>
    <row r="151" spans="1:37" ht="18" customHeight="1" thickBot="1">
      <c r="A151" s="5" t="s">
        <v>97</v>
      </c>
      <c r="B151" s="50">
        <v>300</v>
      </c>
      <c r="C151" s="50"/>
      <c r="D151" s="50"/>
      <c r="E151" s="14"/>
      <c r="F151" s="14"/>
      <c r="G151" s="14"/>
      <c r="H151" s="14"/>
      <c r="I151" s="14"/>
      <c r="J151" s="14"/>
      <c r="K151" s="14"/>
      <c r="L151" s="14"/>
      <c r="M151" s="14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79">
        <f t="shared" si="11"/>
        <v>300</v>
      </c>
      <c r="AK151" s="80">
        <f t="shared" si="12"/>
        <v>300</v>
      </c>
    </row>
    <row r="156" spans="1:37" ht="24.75" customHeight="1"/>
    <row r="160" spans="1:37" ht="21.75" customHeight="1" thickBot="1"/>
    <row r="161" spans="1:37" ht="21.75" thickBot="1">
      <c r="A161" s="42"/>
      <c r="B161" s="53"/>
      <c r="C161" s="53"/>
      <c r="D161" s="55"/>
      <c r="E161" s="19">
        <v>1</v>
      </c>
      <c r="F161" s="19">
        <v>2</v>
      </c>
      <c r="G161" s="19">
        <v>3</v>
      </c>
      <c r="H161" s="19">
        <v>4</v>
      </c>
      <c r="I161" s="19">
        <v>5</v>
      </c>
      <c r="J161" s="19">
        <v>6</v>
      </c>
      <c r="K161" s="19">
        <v>7</v>
      </c>
      <c r="L161" s="19">
        <v>8</v>
      </c>
      <c r="M161" s="19">
        <v>9</v>
      </c>
      <c r="N161" s="20">
        <v>10</v>
      </c>
      <c r="O161" s="20">
        <v>11</v>
      </c>
      <c r="P161" s="20">
        <v>12</v>
      </c>
      <c r="Q161" s="20">
        <v>13</v>
      </c>
      <c r="R161" s="20">
        <v>14</v>
      </c>
      <c r="S161" s="20">
        <v>15</v>
      </c>
      <c r="T161" s="20">
        <v>16</v>
      </c>
      <c r="U161" s="20">
        <v>17</v>
      </c>
      <c r="V161" s="20">
        <v>18</v>
      </c>
      <c r="W161" s="20">
        <v>19</v>
      </c>
      <c r="X161" s="20">
        <v>20</v>
      </c>
      <c r="Y161" s="20">
        <v>21</v>
      </c>
      <c r="Z161" s="20">
        <v>22</v>
      </c>
      <c r="AA161" s="20">
        <v>23</v>
      </c>
      <c r="AB161" s="20">
        <v>24</v>
      </c>
      <c r="AC161" s="20">
        <v>25</v>
      </c>
      <c r="AD161" s="20">
        <v>26</v>
      </c>
      <c r="AE161" s="20">
        <v>27</v>
      </c>
      <c r="AF161" s="20">
        <v>28</v>
      </c>
      <c r="AG161" s="20">
        <v>29</v>
      </c>
      <c r="AH161" s="20">
        <v>30</v>
      </c>
      <c r="AI161" s="20">
        <v>31</v>
      </c>
      <c r="AJ161" s="79"/>
      <c r="AK161" s="80"/>
    </row>
    <row r="162" spans="1:37" ht="21.75" thickBot="1">
      <c r="A162" s="26" t="s">
        <v>102</v>
      </c>
      <c r="B162" s="53" t="s">
        <v>0</v>
      </c>
      <c r="C162" s="53" t="s">
        <v>123</v>
      </c>
      <c r="D162" s="55" t="s">
        <v>124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79" t="s">
        <v>25</v>
      </c>
      <c r="AK162" s="80" t="s">
        <v>125</v>
      </c>
    </row>
    <row r="163" spans="1:37" ht="20.100000000000001" customHeight="1" thickBot="1">
      <c r="A163" s="5" t="s">
        <v>157</v>
      </c>
      <c r="B163" s="50">
        <v>0</v>
      </c>
      <c r="C163" s="50">
        <v>2</v>
      </c>
      <c r="D163" s="50"/>
      <c r="E163" s="14">
        <v>2</v>
      </c>
      <c r="F163" s="14"/>
      <c r="G163" s="14"/>
      <c r="H163" s="14"/>
      <c r="I163" s="14"/>
      <c r="J163" s="14"/>
      <c r="K163" s="14"/>
      <c r="L163" s="14"/>
      <c r="M163" s="14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79">
        <f>B163+C163-E163-F163-G163-H163-I163-J163-K163-L163-M163-N163-O163-P163-Q163-R163-S163-T163-U163-V163-W163-X163-Y163-Z163-AA163-AB163-AC163-AD163-AE163-AF163-AG163-AH163-AI163</f>
        <v>0</v>
      </c>
      <c r="AK163" s="80">
        <f>D163+AJ163</f>
        <v>0</v>
      </c>
    </row>
    <row r="164" spans="1:37" ht="20.100000000000001" customHeight="1" thickBot="1"/>
    <row r="165" spans="1:37" ht="20.100000000000001" customHeight="1" thickBot="1">
      <c r="A165" s="26" t="s">
        <v>104</v>
      </c>
      <c r="B165" s="53"/>
      <c r="C165" s="53" t="s">
        <v>123</v>
      </c>
      <c r="D165" s="55" t="s">
        <v>124</v>
      </c>
      <c r="E165" s="19"/>
      <c r="F165" s="19"/>
      <c r="G165" s="19"/>
      <c r="H165" s="19"/>
      <c r="I165" s="19"/>
      <c r="J165" s="19"/>
      <c r="K165" s="19"/>
      <c r="L165" s="19"/>
      <c r="M165" s="19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79" t="s">
        <v>25</v>
      </c>
      <c r="AK165" s="80" t="s">
        <v>125</v>
      </c>
    </row>
    <row r="166" spans="1:37" s="184" customFormat="1" ht="20.100000000000001" customHeight="1" thickBot="1">
      <c r="A166" s="196" t="s">
        <v>105</v>
      </c>
      <c r="B166" s="195">
        <v>3</v>
      </c>
      <c r="C166" s="195"/>
      <c r="D166" s="195"/>
      <c r="E166" s="192"/>
      <c r="F166" s="192"/>
      <c r="G166" s="192"/>
      <c r="H166" s="192"/>
      <c r="I166" s="192"/>
      <c r="J166" s="192"/>
      <c r="K166" s="192"/>
      <c r="L166" s="192"/>
      <c r="M166" s="192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82">
        <f>B166+C166-E166-F166-G166-H166-I166-J166-K166-L166-M166-N166-O166-P166-Q166-R166-S166-T166-U166-V166-W166-X166-Y166-Z166-AA166-AB166-AC166-AD166-AE166-AF166-AG166-AH166-AI166</f>
        <v>3</v>
      </c>
      <c r="AK166" s="183">
        <f>D166+AJ166</f>
        <v>3</v>
      </c>
    </row>
    <row r="167" spans="1:37" ht="20.100000000000001" customHeight="1" thickBot="1">
      <c r="A167" s="5" t="s">
        <v>239</v>
      </c>
      <c r="B167" s="50">
        <v>428</v>
      </c>
      <c r="C167" s="50"/>
      <c r="D167" s="50"/>
      <c r="E167" s="14"/>
      <c r="F167" s="14"/>
      <c r="G167" s="14"/>
      <c r="H167" s="14"/>
      <c r="I167" s="14"/>
      <c r="J167" s="14"/>
      <c r="K167" s="14"/>
      <c r="L167" s="14"/>
      <c r="M167" s="14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79">
        <f>B167+C167-E167-F167-G167-H167-I167-J167-K167-L167-M167-N167-O167-P167-Q167-R167-S167-T167-U167-V167-W167-X167-Y167-Z167-AA167-AB167-AC167-AD167-AE167-AF167-AG167-AH167-AI167</f>
        <v>428</v>
      </c>
      <c r="AK167" s="80">
        <f>D167+AJ167</f>
        <v>428</v>
      </c>
    </row>
    <row r="168" spans="1:37" ht="20.100000000000001" customHeight="1" thickBot="1">
      <c r="AJ168" s="79">
        <f t="shared" ref="AJ168:AJ176" si="13">B168+C168-E168-F168-G168-H168-I168-J168-K168-L168-M168-N168-O168-P168-Q168-R168-S168-T168-U168-V168-W168-X168-Y168-Z168-AA168-AB168-AC168-AD168-AE168-AF168-AG168-AH168-AI168</f>
        <v>0</v>
      </c>
    </row>
    <row r="169" spans="1:37" ht="20.100000000000001" customHeight="1" thickBot="1">
      <c r="A169" s="26" t="s">
        <v>106</v>
      </c>
      <c r="B169" s="53"/>
      <c r="C169" s="53" t="s">
        <v>123</v>
      </c>
      <c r="D169" s="59" t="s">
        <v>124</v>
      </c>
      <c r="E169" s="19"/>
      <c r="F169" s="19"/>
      <c r="G169" s="19"/>
      <c r="H169" s="19"/>
      <c r="I169" s="19"/>
      <c r="J169" s="19"/>
      <c r="K169" s="19"/>
      <c r="L169" s="19"/>
      <c r="M169" s="19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79" t="s">
        <v>25</v>
      </c>
      <c r="AK169" s="80" t="s">
        <v>125</v>
      </c>
    </row>
    <row r="170" spans="1:37" ht="20.25" customHeight="1" thickBot="1">
      <c r="A170" s="43" t="s">
        <v>201</v>
      </c>
      <c r="B170" s="48">
        <v>4</v>
      </c>
      <c r="C170" s="48"/>
      <c r="D170" s="59"/>
      <c r="E170" s="11"/>
      <c r="F170" s="11">
        <v>1</v>
      </c>
      <c r="G170" s="11"/>
      <c r="H170" s="11"/>
      <c r="I170" s="11"/>
      <c r="J170" s="11"/>
      <c r="K170" s="11"/>
      <c r="L170" s="11"/>
      <c r="M170" s="11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79">
        <f t="shared" si="13"/>
        <v>3</v>
      </c>
      <c r="AK170" s="80">
        <v>4</v>
      </c>
    </row>
    <row r="171" spans="1:37" ht="20.100000000000001" customHeight="1" thickBot="1">
      <c r="A171" s="4" t="s">
        <v>107</v>
      </c>
      <c r="B171" s="34">
        <v>24</v>
      </c>
      <c r="C171" s="34"/>
      <c r="D171" s="34"/>
      <c r="E171" s="13"/>
      <c r="F171" s="13"/>
      <c r="G171" s="13"/>
      <c r="H171" s="13"/>
      <c r="I171" s="13"/>
      <c r="J171" s="13"/>
      <c r="K171" s="13"/>
      <c r="L171" s="13"/>
      <c r="M171" s="13"/>
      <c r="N171" s="21">
        <v>8</v>
      </c>
      <c r="O171" s="21"/>
      <c r="P171" s="21"/>
      <c r="Q171" s="21"/>
      <c r="R171" s="21"/>
      <c r="S171" s="21"/>
      <c r="T171" s="21"/>
      <c r="U171" s="21"/>
      <c r="V171" s="21"/>
      <c r="W171" s="21">
        <v>7</v>
      </c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79">
        <f t="shared" si="13"/>
        <v>9</v>
      </c>
      <c r="AK171" s="80">
        <f>D171+AJ171</f>
        <v>9</v>
      </c>
    </row>
    <row r="172" spans="1:37" ht="20.100000000000001" customHeight="1" thickBot="1">
      <c r="A172" s="5" t="s">
        <v>144</v>
      </c>
      <c r="B172" s="50">
        <v>31</v>
      </c>
      <c r="C172" s="50"/>
      <c r="D172" s="50"/>
      <c r="E172" s="14"/>
      <c r="F172" s="14"/>
      <c r="G172" s="14"/>
      <c r="H172" s="14"/>
      <c r="I172" s="14"/>
      <c r="J172" s="14"/>
      <c r="K172" s="14"/>
      <c r="L172" s="14"/>
      <c r="M172" s="14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79">
        <f t="shared" si="13"/>
        <v>31</v>
      </c>
      <c r="AK172" s="80">
        <f>D172+AJ172</f>
        <v>31</v>
      </c>
    </row>
    <row r="173" spans="1:37" ht="20.100000000000001" customHeight="1" thickBot="1">
      <c r="AJ173" s="118"/>
    </row>
    <row r="174" spans="1:37" ht="20.100000000000001" customHeight="1">
      <c r="A174" s="21"/>
      <c r="B174" s="34"/>
      <c r="C174" s="53" t="s">
        <v>123</v>
      </c>
      <c r="D174" s="59" t="s">
        <v>124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34"/>
      <c r="AK174" s="80"/>
    </row>
    <row r="175" spans="1:37" ht="20.100000000000001" customHeight="1">
      <c r="A175" s="21" t="s">
        <v>247</v>
      </c>
      <c r="B175" s="34">
        <v>54</v>
      </c>
      <c r="C175" s="34"/>
      <c r="D175" s="59"/>
      <c r="E175" s="13"/>
      <c r="F175" s="13"/>
      <c r="G175" s="13"/>
      <c r="H175" s="13"/>
      <c r="I175" s="13"/>
      <c r="J175" s="13"/>
      <c r="K175" s="13"/>
      <c r="L175" s="13"/>
      <c r="M175" s="13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34">
        <f t="shared" si="13"/>
        <v>54</v>
      </c>
      <c r="AK175" s="80">
        <v>54</v>
      </c>
    </row>
    <row r="176" spans="1:37" ht="20.100000000000001" customHeight="1">
      <c r="A176" s="21" t="s">
        <v>248</v>
      </c>
      <c r="B176" s="34">
        <v>990</v>
      </c>
      <c r="C176" s="34"/>
      <c r="D176" s="34"/>
      <c r="E176" s="13"/>
      <c r="F176" s="13"/>
      <c r="G176" s="13"/>
      <c r="H176" s="13"/>
      <c r="I176" s="13"/>
      <c r="J176" s="13"/>
      <c r="K176" s="13"/>
      <c r="L176" s="13"/>
      <c r="M176" s="13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34">
        <f t="shared" si="13"/>
        <v>990</v>
      </c>
      <c r="AK176" s="80">
        <v>990</v>
      </c>
    </row>
    <row r="177" spans="1:37" ht="20.100000000000001" customHeight="1"/>
    <row r="178" spans="1:37" ht="20.100000000000001" customHeight="1"/>
    <row r="179" spans="1:37" ht="20.100000000000001" customHeight="1"/>
    <row r="180" spans="1:37" ht="20.100000000000001" customHeight="1"/>
    <row r="181" spans="1:37" ht="20.100000000000001" customHeight="1"/>
    <row r="182" spans="1:37" ht="20.100000000000001" customHeight="1"/>
    <row r="183" spans="1:37" ht="20.100000000000001" customHeight="1"/>
    <row r="184" spans="1:37" ht="20.100000000000001" customHeight="1"/>
    <row r="185" spans="1:37" ht="20.100000000000001" customHeight="1"/>
    <row r="186" spans="1:37" ht="20.100000000000001" customHeight="1"/>
    <row r="187" spans="1:37" ht="20.100000000000001" customHeight="1"/>
    <row r="188" spans="1:37" ht="20.100000000000001" customHeight="1"/>
    <row r="189" spans="1:37" ht="20.100000000000001" customHeight="1"/>
    <row r="190" spans="1:37" ht="20.100000000000001" customHeight="1" thickBot="1">
      <c r="A190" s="143" t="s">
        <v>214</v>
      </c>
    </row>
    <row r="191" spans="1:37" ht="21.75" thickBot="1">
      <c r="A191" s="26" t="s">
        <v>106</v>
      </c>
      <c r="B191" s="53" t="s">
        <v>0</v>
      </c>
      <c r="C191" s="53" t="s">
        <v>123</v>
      </c>
      <c r="D191" s="71" t="s">
        <v>124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33" t="s">
        <v>25</v>
      </c>
      <c r="AK191" s="144" t="s">
        <v>125</v>
      </c>
    </row>
    <row r="192" spans="1:37" ht="20.100000000000001" customHeight="1" thickBot="1">
      <c r="A192" s="4" t="s">
        <v>218</v>
      </c>
      <c r="B192" s="48">
        <v>4</v>
      </c>
      <c r="C192" s="48"/>
      <c r="D192" s="59"/>
      <c r="E192" s="11"/>
      <c r="F192" s="11"/>
      <c r="G192" s="11"/>
      <c r="H192" s="11"/>
      <c r="I192" s="11"/>
      <c r="J192" s="11"/>
      <c r="K192" s="11"/>
      <c r="L192" s="11"/>
      <c r="M192" s="11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33">
        <f t="shared" ref="AJ192:AJ210" si="14">B192+C192-E192-F192-G192-H192-I192-J192-K192-L192-M192-N192-O192-P192-Q192-R192-S192-T192-U192-V192-W192-X192-Y192-Z192-AA192-AB192-AC192-AD192-AE192-AF192-AG192-AH192-AI192</f>
        <v>4</v>
      </c>
      <c r="AK192" s="144"/>
    </row>
    <row r="193" spans="1:37" ht="20.100000000000001" customHeight="1" thickBot="1">
      <c r="A193" s="43" t="s">
        <v>216</v>
      </c>
      <c r="B193" s="48">
        <v>20</v>
      </c>
      <c r="C193" s="48"/>
      <c r="D193" s="59"/>
      <c r="E193" s="11"/>
      <c r="F193" s="11"/>
      <c r="G193" s="11"/>
      <c r="H193" s="11"/>
      <c r="I193" s="11"/>
      <c r="J193" s="11"/>
      <c r="K193" s="11"/>
      <c r="L193" s="11"/>
      <c r="M193" s="11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33">
        <f t="shared" si="14"/>
        <v>20</v>
      </c>
      <c r="AK193" s="144"/>
    </row>
    <row r="194" spans="1:37" ht="20.100000000000001" customHeight="1" thickBot="1">
      <c r="A194" s="43" t="s">
        <v>217</v>
      </c>
      <c r="B194" s="48">
        <v>24</v>
      </c>
      <c r="C194" s="48"/>
      <c r="D194" s="59"/>
      <c r="E194" s="11"/>
      <c r="F194" s="11"/>
      <c r="G194" s="11"/>
      <c r="H194" s="11"/>
      <c r="I194" s="11"/>
      <c r="J194" s="11"/>
      <c r="K194" s="11"/>
      <c r="L194" s="11"/>
      <c r="M194" s="11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33">
        <f t="shared" si="14"/>
        <v>24</v>
      </c>
      <c r="AK194" s="144"/>
    </row>
    <row r="195" spans="1:37" ht="20.100000000000001" customHeight="1" thickBot="1">
      <c r="A195" s="145" t="s">
        <v>215</v>
      </c>
      <c r="B195" s="52">
        <v>3</v>
      </c>
      <c r="C195" s="52"/>
      <c r="D195" s="57"/>
      <c r="E195" s="16"/>
      <c r="F195" s="16"/>
      <c r="G195" s="16"/>
      <c r="H195" s="16"/>
      <c r="I195" s="16"/>
      <c r="J195" s="16"/>
      <c r="K195" s="16"/>
      <c r="L195" s="16"/>
      <c r="M195" s="16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28">
        <f t="shared" si="14"/>
        <v>3</v>
      </c>
      <c r="AK195" s="144"/>
    </row>
    <row r="196" spans="1:37" ht="20.100000000000001" customHeight="1">
      <c r="A196" s="12" t="s">
        <v>222</v>
      </c>
      <c r="B196" s="48">
        <v>8</v>
      </c>
      <c r="C196" s="48"/>
      <c r="D196" s="48"/>
      <c r="E196" s="11"/>
      <c r="F196" s="11"/>
      <c r="G196" s="11"/>
      <c r="H196" s="11"/>
      <c r="I196" s="11"/>
      <c r="J196" s="11"/>
      <c r="K196" s="11"/>
      <c r="L196" s="11"/>
      <c r="M196" s="11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48">
        <f t="shared" si="14"/>
        <v>8</v>
      </c>
      <c r="AK196" s="80"/>
    </row>
    <row r="197" spans="1:37" ht="20.100000000000001" customHeight="1">
      <c r="A197" s="21" t="s">
        <v>221</v>
      </c>
      <c r="B197" s="34">
        <v>1</v>
      </c>
      <c r="C197" s="34"/>
      <c r="D197" s="34"/>
      <c r="E197" s="13"/>
      <c r="F197" s="13"/>
      <c r="G197" s="13"/>
      <c r="H197" s="13"/>
      <c r="I197" s="13"/>
      <c r="J197" s="13"/>
      <c r="K197" s="13"/>
      <c r="L197" s="13"/>
      <c r="M197" s="13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34">
        <f t="shared" si="14"/>
        <v>1</v>
      </c>
      <c r="AK197" s="80"/>
    </row>
    <row r="198" spans="1:37" ht="20.100000000000001" customHeight="1">
      <c r="A198" s="21" t="s">
        <v>223</v>
      </c>
      <c r="B198" s="34">
        <v>3</v>
      </c>
      <c r="C198" s="34"/>
      <c r="D198" s="34"/>
      <c r="E198" s="13"/>
      <c r="F198" s="13"/>
      <c r="G198" s="13"/>
      <c r="H198" s="13"/>
      <c r="I198" s="13"/>
      <c r="J198" s="13"/>
      <c r="K198" s="13"/>
      <c r="L198" s="13"/>
      <c r="M198" s="13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34">
        <f t="shared" si="14"/>
        <v>3</v>
      </c>
      <c r="AK198" s="80"/>
    </row>
    <row r="199" spans="1:37" ht="20.100000000000001" customHeight="1">
      <c r="A199" s="21" t="s">
        <v>219</v>
      </c>
      <c r="B199" s="34">
        <v>1</v>
      </c>
      <c r="C199" s="34"/>
      <c r="D199" s="34"/>
      <c r="E199" s="13"/>
      <c r="F199" s="13"/>
      <c r="G199" s="13"/>
      <c r="H199" s="13"/>
      <c r="I199" s="13"/>
      <c r="J199" s="13"/>
      <c r="K199" s="13"/>
      <c r="L199" s="13"/>
      <c r="M199" s="13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34">
        <f t="shared" si="14"/>
        <v>1</v>
      </c>
      <c r="AK199" s="80"/>
    </row>
    <row r="200" spans="1:37" ht="20.100000000000001" customHeight="1">
      <c r="A200" s="21" t="s">
        <v>224</v>
      </c>
      <c r="B200" s="34">
        <v>3</v>
      </c>
      <c r="C200" s="34"/>
      <c r="D200" s="34"/>
      <c r="E200" s="13"/>
      <c r="F200" s="13"/>
      <c r="G200" s="13"/>
      <c r="H200" s="13"/>
      <c r="I200" s="13"/>
      <c r="J200" s="13"/>
      <c r="K200" s="13"/>
      <c r="L200" s="13"/>
      <c r="M200" s="13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34">
        <f t="shared" si="14"/>
        <v>3</v>
      </c>
      <c r="AK200" s="80"/>
    </row>
    <row r="201" spans="1:37" ht="20.100000000000001" customHeight="1">
      <c r="A201" s="21" t="s">
        <v>220</v>
      </c>
      <c r="B201" s="34">
        <v>2</v>
      </c>
      <c r="C201" s="34"/>
      <c r="D201" s="34"/>
      <c r="E201" s="13"/>
      <c r="F201" s="13"/>
      <c r="G201" s="13"/>
      <c r="H201" s="13"/>
      <c r="I201" s="13"/>
      <c r="J201" s="13"/>
      <c r="K201" s="13"/>
      <c r="L201" s="13"/>
      <c r="M201" s="13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34">
        <f t="shared" si="14"/>
        <v>2</v>
      </c>
      <c r="AK201" s="80"/>
    </row>
    <row r="202" spans="1:37" ht="20.100000000000001" customHeight="1">
      <c r="A202" s="21" t="s">
        <v>225</v>
      </c>
      <c r="B202" s="34">
        <v>2</v>
      </c>
      <c r="C202" s="34"/>
      <c r="D202" s="34"/>
      <c r="E202" s="13"/>
      <c r="F202" s="13"/>
      <c r="G202" s="13"/>
      <c r="H202" s="13"/>
      <c r="I202" s="13"/>
      <c r="J202" s="13"/>
      <c r="K202" s="13"/>
      <c r="L202" s="13"/>
      <c r="M202" s="13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34">
        <f t="shared" si="14"/>
        <v>2</v>
      </c>
      <c r="AK202" s="80"/>
    </row>
    <row r="203" spans="1:37" ht="20.100000000000001" customHeight="1">
      <c r="A203" s="21" t="s">
        <v>226</v>
      </c>
      <c r="B203" s="34">
        <v>5</v>
      </c>
      <c r="C203" s="34"/>
      <c r="D203" s="34"/>
      <c r="E203" s="13"/>
      <c r="F203" s="13"/>
      <c r="G203" s="13"/>
      <c r="H203" s="13"/>
      <c r="I203" s="13"/>
      <c r="J203" s="13"/>
      <c r="K203" s="13"/>
      <c r="L203" s="13"/>
      <c r="M203" s="13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34">
        <f t="shared" si="14"/>
        <v>5</v>
      </c>
      <c r="AK203" s="80"/>
    </row>
    <row r="204" spans="1:37" ht="20.100000000000001" customHeight="1">
      <c r="A204" s="21" t="s">
        <v>227</v>
      </c>
      <c r="B204" s="34">
        <v>1</v>
      </c>
      <c r="C204" s="34"/>
      <c r="D204" s="34"/>
      <c r="E204" s="13"/>
      <c r="F204" s="13"/>
      <c r="G204" s="13"/>
      <c r="H204" s="13"/>
      <c r="I204" s="13"/>
      <c r="J204" s="13"/>
      <c r="K204" s="13"/>
      <c r="L204" s="13"/>
      <c r="M204" s="13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34">
        <f t="shared" si="14"/>
        <v>1</v>
      </c>
      <c r="AK204" s="21"/>
    </row>
    <row r="205" spans="1:37" ht="20.100000000000001" customHeight="1">
      <c r="A205" s="21" t="s">
        <v>228</v>
      </c>
      <c r="B205" s="34">
        <v>2</v>
      </c>
      <c r="C205" s="34"/>
      <c r="D205" s="34"/>
      <c r="E205" s="13"/>
      <c r="F205" s="13"/>
      <c r="G205" s="13"/>
      <c r="H205" s="146"/>
      <c r="I205" s="13"/>
      <c r="J205" s="13"/>
      <c r="K205" s="13"/>
      <c r="L205" s="13"/>
      <c r="M205" s="13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34">
        <f t="shared" si="14"/>
        <v>2</v>
      </c>
      <c r="AK205" s="21"/>
    </row>
    <row r="206" spans="1:37" ht="20.100000000000001" customHeight="1">
      <c r="A206" s="21" t="s">
        <v>229</v>
      </c>
      <c r="B206" s="34">
        <v>2</v>
      </c>
      <c r="C206" s="34"/>
      <c r="D206" s="34"/>
      <c r="E206" s="13"/>
      <c r="F206" s="13"/>
      <c r="G206" s="13"/>
      <c r="H206" s="13"/>
      <c r="I206" s="13"/>
      <c r="J206" s="13"/>
      <c r="K206" s="13"/>
      <c r="L206" s="13"/>
      <c r="M206" s="13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34">
        <f t="shared" si="14"/>
        <v>2</v>
      </c>
      <c r="AK206" s="21"/>
    </row>
    <row r="207" spans="1:37" ht="20.100000000000001" customHeight="1">
      <c r="A207" s="21" t="s">
        <v>230</v>
      </c>
      <c r="B207" s="34">
        <v>1</v>
      </c>
      <c r="C207" s="34"/>
      <c r="D207" s="34"/>
      <c r="E207" s="13"/>
      <c r="F207" s="13"/>
      <c r="G207" s="13"/>
      <c r="H207" s="13"/>
      <c r="I207" s="13"/>
      <c r="J207" s="13"/>
      <c r="K207" s="13"/>
      <c r="L207" s="13"/>
      <c r="M207" s="13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34">
        <f t="shared" si="14"/>
        <v>1</v>
      </c>
      <c r="AK207" s="21"/>
    </row>
    <row r="208" spans="1:37" ht="20.100000000000001" customHeight="1">
      <c r="A208" s="21" t="s">
        <v>231</v>
      </c>
      <c r="B208" s="34">
        <v>2</v>
      </c>
      <c r="C208" s="34"/>
      <c r="D208" s="34"/>
      <c r="E208" s="13"/>
      <c r="F208" s="13"/>
      <c r="G208" s="13"/>
      <c r="H208" s="13"/>
      <c r="I208" s="13"/>
      <c r="J208" s="13"/>
      <c r="K208" s="13"/>
      <c r="L208" s="13"/>
      <c r="M208" s="13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34">
        <f t="shared" si="14"/>
        <v>2</v>
      </c>
      <c r="AK208" s="21"/>
    </row>
    <row r="209" spans="1:37" ht="20.100000000000001" customHeight="1">
      <c r="A209" s="21" t="s">
        <v>232</v>
      </c>
      <c r="B209" s="34">
        <v>1</v>
      </c>
      <c r="C209" s="34"/>
      <c r="D209" s="34"/>
      <c r="E209" s="13"/>
      <c r="F209" s="13"/>
      <c r="G209" s="13"/>
      <c r="H209" s="13"/>
      <c r="I209" s="13"/>
      <c r="J209" s="13"/>
      <c r="K209" s="13"/>
      <c r="L209" s="13"/>
      <c r="M209" s="13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34">
        <f t="shared" si="14"/>
        <v>1</v>
      </c>
      <c r="AK209" s="21"/>
    </row>
    <row r="210" spans="1:37" ht="20.100000000000001" customHeight="1">
      <c r="A210" s="21" t="s">
        <v>233</v>
      </c>
      <c r="B210" s="34">
        <v>1</v>
      </c>
      <c r="C210" s="34"/>
      <c r="D210" s="34"/>
      <c r="E210" s="13"/>
      <c r="F210" s="13"/>
      <c r="G210" s="13"/>
      <c r="H210" s="13"/>
      <c r="I210" s="13"/>
      <c r="J210" s="13"/>
      <c r="K210" s="13"/>
      <c r="L210" s="13"/>
      <c r="M210" s="13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34">
        <f t="shared" si="14"/>
        <v>1</v>
      </c>
      <c r="AK210" s="21"/>
    </row>
    <row r="211" spans="1:37" ht="20.100000000000001" customHeight="1">
      <c r="A211" s="21" t="s">
        <v>234</v>
      </c>
      <c r="B211" s="34">
        <v>1</v>
      </c>
      <c r="C211" s="34"/>
      <c r="D211" s="34"/>
      <c r="E211" s="13"/>
      <c r="F211" s="13"/>
      <c r="G211" s="13"/>
      <c r="H211" s="13"/>
      <c r="I211" s="13"/>
      <c r="J211" s="13"/>
      <c r="K211" s="13"/>
      <c r="L211" s="13"/>
      <c r="M211" s="13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34">
        <v>1</v>
      </c>
      <c r="AK211" s="21"/>
    </row>
    <row r="212" spans="1:37" ht="20.100000000000001" customHeight="1">
      <c r="A212" s="21" t="s">
        <v>235</v>
      </c>
      <c r="B212" s="34">
        <v>1</v>
      </c>
      <c r="C212" s="34"/>
      <c r="D212" s="34"/>
      <c r="E212" s="13"/>
      <c r="F212" s="13"/>
      <c r="G212" s="13"/>
      <c r="H212" s="13"/>
      <c r="I212" s="13"/>
      <c r="J212" s="13"/>
      <c r="K212" s="13"/>
      <c r="L212" s="13"/>
      <c r="M212" s="13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34">
        <v>1</v>
      </c>
      <c r="AK212" s="21"/>
    </row>
    <row r="213" spans="1:37">
      <c r="AJ213" s="181"/>
      <c r="AK213" s="6"/>
    </row>
    <row r="214" spans="1:37">
      <c r="AJ214" s="181"/>
      <c r="AK214" s="6"/>
    </row>
    <row r="215" spans="1:37">
      <c r="AJ215" s="181"/>
      <c r="AK215" s="6"/>
    </row>
    <row r="216" spans="1:37">
      <c r="AJ216" s="181"/>
      <c r="AK216" s="6"/>
    </row>
    <row r="217" spans="1:37">
      <c r="AJ217" s="181"/>
      <c r="AK217" s="6"/>
    </row>
    <row r="218" spans="1:37">
      <c r="AJ218" s="181"/>
      <c r="AK218" s="6"/>
    </row>
    <row r="219" spans="1:37">
      <c r="AJ219" s="181"/>
      <c r="AK219" s="6"/>
    </row>
    <row r="220" spans="1:37">
      <c r="AJ220" s="181"/>
      <c r="AK220" s="6"/>
    </row>
    <row r="221" spans="1:37">
      <c r="AJ221" s="181"/>
      <c r="AK221" s="6"/>
    </row>
    <row r="222" spans="1:37">
      <c r="AJ222" s="181"/>
      <c r="AK222" s="6"/>
    </row>
    <row r="223" spans="1:37">
      <c r="AJ223" s="181"/>
      <c r="AK223" s="6"/>
    </row>
    <row r="224" spans="1:37">
      <c r="AJ224" s="181"/>
      <c r="AK224" s="6"/>
    </row>
    <row r="225" spans="36:37">
      <c r="AJ225" s="181"/>
      <c r="AK225" s="6"/>
    </row>
    <row r="226" spans="36:37">
      <c r="AJ226" s="181"/>
      <c r="AK226" s="6"/>
    </row>
    <row r="227" spans="36:37">
      <c r="AJ227" s="181"/>
      <c r="AK227" s="6"/>
    </row>
    <row r="228" spans="36:37">
      <c r="AJ228" s="181"/>
      <c r="AK228" s="6"/>
    </row>
    <row r="229" spans="36:37">
      <c r="AJ229" s="181"/>
      <c r="AK229" s="6"/>
    </row>
    <row r="230" spans="36:37">
      <c r="AJ230" s="181"/>
      <c r="AK230" s="6"/>
    </row>
    <row r="231" spans="36:37">
      <c r="AJ231" s="181"/>
      <c r="AK231" s="6"/>
    </row>
    <row r="232" spans="36:37">
      <c r="AJ232" s="181"/>
      <c r="AK232" s="6"/>
    </row>
    <row r="233" spans="36:37">
      <c r="AJ233" s="181"/>
      <c r="AK233" s="6"/>
    </row>
  </sheetData>
  <mergeCells count="4">
    <mergeCell ref="A1:AK1"/>
    <mergeCell ref="AR137:AU137"/>
    <mergeCell ref="AR138:AR139"/>
    <mergeCell ref="AR141:AU141"/>
  </mergeCells>
  <pageMargins left="0.25" right="0.25" top="0.75" bottom="0.75" header="0.3" footer="0.3"/>
  <pageSetup paperSize="9"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4"/>
  <sheetViews>
    <sheetView topLeftCell="A7" zoomScale="95" zoomScaleNormal="95" workbookViewId="0">
      <selection activeCell="AN168" sqref="AN168"/>
    </sheetView>
  </sheetViews>
  <sheetFormatPr defaultRowHeight="12"/>
  <cols>
    <col min="1" max="1" width="31.140625" style="6" customWidth="1"/>
    <col min="2" max="2" width="4.7109375" style="27" customWidth="1"/>
    <col min="3" max="3" width="5.42578125" style="27" customWidth="1"/>
    <col min="4" max="4" width="4.140625" style="27" customWidth="1"/>
    <col min="5" max="5" width="4" style="219" customWidth="1"/>
    <col min="6" max="6" width="3.140625" style="219" customWidth="1"/>
    <col min="7" max="7" width="4.140625" style="219" customWidth="1"/>
    <col min="8" max="9" width="3.5703125" style="219" customWidth="1"/>
    <col min="10" max="10" width="3.28515625" style="219" customWidth="1"/>
    <col min="11" max="12" width="3.140625" style="219" customWidth="1"/>
    <col min="13" max="13" width="3.28515625" style="219" customWidth="1"/>
    <col min="14" max="14" width="3.42578125" style="6" customWidth="1"/>
    <col min="15" max="18" width="3.140625" style="6" customWidth="1"/>
    <col min="19" max="19" width="4" style="6" customWidth="1"/>
    <col min="20" max="20" width="3.28515625" style="6" customWidth="1"/>
    <col min="21" max="22" width="3.140625" style="6" customWidth="1"/>
    <col min="23" max="23" width="2.7109375" style="6" customWidth="1"/>
    <col min="24" max="24" width="3.140625" style="6" customWidth="1"/>
    <col min="25" max="25" width="4.7109375" style="6" customWidth="1"/>
    <col min="26" max="26" width="3.42578125" style="6" customWidth="1"/>
    <col min="27" max="28" width="2.85546875" style="6" customWidth="1"/>
    <col min="29" max="29" width="3.42578125" style="6" customWidth="1"/>
    <col min="30" max="32" width="3.140625" style="6" customWidth="1"/>
    <col min="33" max="33" width="3.42578125" style="6" customWidth="1"/>
    <col min="34" max="35" width="3.140625" style="6" customWidth="1"/>
    <col min="36" max="36" width="6.7109375" style="27" customWidth="1"/>
    <col min="37" max="37" width="11.28515625" style="76" customWidth="1"/>
    <col min="38" max="38" width="3.140625" style="6" customWidth="1"/>
    <col min="39" max="39" width="11.28515625" style="6" customWidth="1"/>
    <col min="40" max="40" width="12.42578125" style="6" customWidth="1"/>
    <col min="41" max="42" width="3.140625" style="6" customWidth="1"/>
    <col min="43" max="56" width="6.5703125" style="6" customWidth="1"/>
    <col min="57" max="57" width="7" style="6" customWidth="1"/>
    <col min="58" max="58" width="6.85546875" style="6" customWidth="1"/>
    <col min="59" max="16384" width="9.140625" style="6"/>
  </cols>
  <sheetData>
    <row r="1" spans="1:59" ht="22.5" customHeight="1" thickBot="1">
      <c r="A1" s="422" t="s">
        <v>252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</row>
    <row r="2" spans="1:59" ht="13.5" customHeight="1" thickBot="1">
      <c r="A2" s="8"/>
      <c r="B2" s="47" t="s">
        <v>0</v>
      </c>
      <c r="C2" s="47" t="s">
        <v>123</v>
      </c>
      <c r="D2" s="55" t="s">
        <v>124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10">
        <v>10</v>
      </c>
      <c r="O2" s="10">
        <v>11</v>
      </c>
      <c r="P2" s="10">
        <v>12</v>
      </c>
      <c r="Q2" s="10">
        <v>13</v>
      </c>
      <c r="R2" s="10">
        <v>14</v>
      </c>
      <c r="S2" s="10">
        <v>15</v>
      </c>
      <c r="T2" s="10">
        <v>16</v>
      </c>
      <c r="U2" s="10">
        <v>17</v>
      </c>
      <c r="V2" s="10">
        <v>18</v>
      </c>
      <c r="W2" s="10">
        <v>19</v>
      </c>
      <c r="X2" s="10">
        <v>20</v>
      </c>
      <c r="Y2" s="10">
        <v>21</v>
      </c>
      <c r="Z2" s="10">
        <v>22</v>
      </c>
      <c r="AA2" s="10">
        <v>23</v>
      </c>
      <c r="AB2" s="10">
        <v>24</v>
      </c>
      <c r="AC2" s="10">
        <v>25</v>
      </c>
      <c r="AD2" s="10">
        <v>26</v>
      </c>
      <c r="AE2" s="10">
        <v>27</v>
      </c>
      <c r="AF2" s="10">
        <v>28</v>
      </c>
      <c r="AG2" s="10">
        <v>29</v>
      </c>
      <c r="AH2" s="10">
        <v>30</v>
      </c>
      <c r="AI2" s="10">
        <v>31</v>
      </c>
      <c r="AJ2" s="77" t="s">
        <v>25</v>
      </c>
      <c r="AK2" s="80" t="s">
        <v>125</v>
      </c>
    </row>
    <row r="3" spans="1:59" ht="21.75" thickBot="1">
      <c r="A3" s="39" t="s">
        <v>1</v>
      </c>
      <c r="B3" s="61"/>
      <c r="C3" s="61"/>
      <c r="D3" s="62"/>
      <c r="E3" s="63"/>
      <c r="F3" s="63"/>
      <c r="G3" s="63"/>
      <c r="H3" s="63"/>
      <c r="I3" s="63"/>
      <c r="J3" s="63"/>
      <c r="K3" s="63"/>
      <c r="L3" s="63"/>
      <c r="M3" s="63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78"/>
      <c r="AK3" s="80"/>
    </row>
    <row r="4" spans="1:59" ht="20.100000000000001" customHeight="1" thickBot="1">
      <c r="A4" s="36" t="s">
        <v>7</v>
      </c>
      <c r="B4" s="54">
        <v>567</v>
      </c>
      <c r="C4" s="54"/>
      <c r="D4" s="66"/>
      <c r="E4" s="19">
        <v>7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79">
        <f>B4+C4-E4-F4-G4-H4-I4-J4-K4-L4-M4-N4-O4-P4-Q4-R4-S4-T4-U4-V4-W4-X4-Y4-Z4-AA4-AB4-AC4-AD4-AE4-AF4-AG4-AH4-AI4</f>
        <v>560</v>
      </c>
      <c r="AK4" s="80">
        <f>D4+AJ4</f>
        <v>560</v>
      </c>
      <c r="BG4" s="219"/>
    </row>
    <row r="5" spans="1:59" ht="20.100000000000001" customHeight="1" thickBot="1">
      <c r="A5" s="37" t="s">
        <v>8</v>
      </c>
      <c r="B5" s="49">
        <v>688</v>
      </c>
      <c r="C5" s="49"/>
      <c r="D5" s="56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79">
        <f>B5+C5-E5-F5-G5-H5-I5-J5-K5-L5-M5-N5-O5-P5-Q5-R5-S5-T5-U5-V5-W5-X5-Y5-Z5-AA5-AB5-AC5-AD5-AE5-AF5-AG5-AH5-AI5</f>
        <v>688</v>
      </c>
      <c r="AK5" s="80">
        <f>D5+AJ5</f>
        <v>688</v>
      </c>
    </row>
    <row r="6" spans="1:59" ht="20.100000000000001" customHeight="1" thickBot="1">
      <c r="A6" s="38" t="s">
        <v>9</v>
      </c>
      <c r="B6" s="51">
        <v>32</v>
      </c>
      <c r="C6" s="51"/>
      <c r="D6" s="6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79">
        <f>B6+C6-E6-F6-G6-H6-I6-J6-K6-L6-M6-N6-O6-P6-Q6-R6-S6-T6-U6-V6-W6-X6-Y6-Z6-AA6-AB6-AC6-AD6-AE6-AF6-AG6-AH6-AI6</f>
        <v>32</v>
      </c>
      <c r="AK6" s="80">
        <f>D6+AJ6</f>
        <v>32</v>
      </c>
    </row>
    <row r="7" spans="1:59" ht="20.100000000000001" customHeight="1" thickBot="1">
      <c r="A7" s="8" t="s">
        <v>164</v>
      </c>
      <c r="B7" s="47">
        <v>44</v>
      </c>
      <c r="C7" s="47"/>
      <c r="D7" s="55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79">
        <f>B7+C7-E7-F7-G7-H7-I7-J7-K7-L7-M7-N7-O7-P7-Q7-R7-S7-T7-U7-V7-W7-X7-Y7-Z7-AA7-AB7-AC7-AD7-AE7-AF7-AG7-AH7-AI7</f>
        <v>44</v>
      </c>
      <c r="AK7" s="80">
        <f>D7+AJ7</f>
        <v>44</v>
      </c>
    </row>
    <row r="8" spans="1:59" ht="12.75" thickBot="1">
      <c r="D8" s="58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33"/>
      <c r="AK8" s="80"/>
    </row>
    <row r="9" spans="1:59" ht="21.75" thickBot="1">
      <c r="A9" s="1" t="s">
        <v>2</v>
      </c>
      <c r="B9" s="47"/>
      <c r="C9" s="47"/>
      <c r="D9" s="55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79"/>
      <c r="AK9" s="80"/>
    </row>
    <row r="10" spans="1:59" s="185" customFormat="1" ht="20.100000000000001" customHeight="1" thickBot="1">
      <c r="A10" s="171" t="s">
        <v>114</v>
      </c>
      <c r="B10" s="172">
        <v>17</v>
      </c>
      <c r="C10" s="172"/>
      <c r="D10" s="173"/>
      <c r="E10" s="174"/>
      <c r="F10" s="174"/>
      <c r="G10" s="174"/>
      <c r="H10" s="174"/>
      <c r="I10" s="174"/>
      <c r="J10" s="174"/>
      <c r="K10" s="174"/>
      <c r="L10" s="174"/>
      <c r="M10" s="174">
        <v>17</v>
      </c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61">
        <f t="shared" ref="AJ10:AJ20" si="0">B10+C10-E10-F10-G10-H10-I10-J10-K10-L10-M10-N10-O10-P10-Q10-R10-S10-T10-U10-V10-W10-X10-Y10-Z10-AA10-AB10-AC10-AD10-AE10-AF10-AG10-AH10-AI10</f>
        <v>0</v>
      </c>
      <c r="AK10" s="162">
        <f t="shared" ref="AK10:AK29" si="1">D10+AJ10</f>
        <v>0</v>
      </c>
    </row>
    <row r="11" spans="1:59" ht="20.100000000000001" customHeight="1" thickBot="1">
      <c r="A11" s="18" t="s">
        <v>3</v>
      </c>
      <c r="B11" s="53">
        <v>275</v>
      </c>
      <c r="C11" s="53"/>
      <c r="D11" s="71"/>
      <c r="E11" s="19"/>
      <c r="F11" s="19"/>
      <c r="G11" s="19"/>
      <c r="H11" s="19"/>
      <c r="I11" s="19"/>
      <c r="J11" s="19"/>
      <c r="K11" s="19"/>
      <c r="L11" s="19"/>
      <c r="M11" s="19">
        <v>16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79">
        <f t="shared" si="0"/>
        <v>259</v>
      </c>
      <c r="AK11" s="80">
        <f t="shared" si="1"/>
        <v>259</v>
      </c>
    </row>
    <row r="12" spans="1:59" ht="20.100000000000001" customHeight="1" thickBot="1">
      <c r="A12" s="4" t="s">
        <v>15</v>
      </c>
      <c r="B12" s="34">
        <v>48</v>
      </c>
      <c r="C12" s="34"/>
      <c r="D12" s="59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79">
        <f t="shared" si="0"/>
        <v>48</v>
      </c>
      <c r="AK12" s="80">
        <f t="shared" si="1"/>
        <v>48</v>
      </c>
    </row>
    <row r="13" spans="1:59" ht="20.100000000000001" customHeight="1" thickBot="1">
      <c r="A13" s="4" t="s">
        <v>212</v>
      </c>
      <c r="B13" s="34">
        <v>185</v>
      </c>
      <c r="C13" s="34"/>
      <c r="D13" s="59"/>
      <c r="E13" s="13"/>
      <c r="F13" s="13"/>
      <c r="G13" s="13"/>
      <c r="H13" s="13"/>
      <c r="I13" s="13"/>
      <c r="J13" s="13"/>
      <c r="K13" s="13"/>
      <c r="L13" s="13"/>
      <c r="M13" s="13">
        <v>24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v>2</v>
      </c>
      <c r="AB13" s="13"/>
      <c r="AC13" s="13"/>
      <c r="AD13" s="13"/>
      <c r="AE13" s="13"/>
      <c r="AF13" s="13"/>
      <c r="AG13" s="13"/>
      <c r="AH13" s="13"/>
      <c r="AI13" s="13"/>
      <c r="AJ13" s="79">
        <f t="shared" si="0"/>
        <v>159</v>
      </c>
      <c r="AK13" s="80">
        <f t="shared" si="1"/>
        <v>159</v>
      </c>
    </row>
    <row r="14" spans="1:59" ht="20.100000000000001" customHeight="1" thickBot="1">
      <c r="A14" s="4" t="s">
        <v>148</v>
      </c>
      <c r="B14" s="34">
        <v>117</v>
      </c>
      <c r="C14" s="34"/>
      <c r="D14" s="59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79">
        <f t="shared" si="0"/>
        <v>117</v>
      </c>
      <c r="AK14" s="80">
        <f t="shared" si="1"/>
        <v>117</v>
      </c>
    </row>
    <row r="15" spans="1:59" ht="20.100000000000001" customHeight="1" thickBot="1">
      <c r="A15" s="4" t="s">
        <v>13</v>
      </c>
      <c r="B15" s="34">
        <v>238</v>
      </c>
      <c r="C15" s="34"/>
      <c r="D15" s="59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79">
        <f t="shared" si="0"/>
        <v>238</v>
      </c>
      <c r="AK15" s="80">
        <f t="shared" si="1"/>
        <v>238</v>
      </c>
    </row>
    <row r="16" spans="1:59" ht="20.100000000000001" customHeight="1" thickBot="1">
      <c r="A16" s="4" t="s">
        <v>14</v>
      </c>
      <c r="B16" s="34">
        <v>59</v>
      </c>
      <c r="C16" s="34"/>
      <c r="D16" s="59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79">
        <f t="shared" si="0"/>
        <v>59</v>
      </c>
      <c r="AK16" s="80">
        <f t="shared" si="1"/>
        <v>59</v>
      </c>
    </row>
    <row r="17" spans="1:40" ht="20.100000000000001" customHeight="1" thickBot="1">
      <c r="A17" s="93" t="s">
        <v>16</v>
      </c>
      <c r="B17" s="72">
        <v>1</v>
      </c>
      <c r="C17" s="72"/>
      <c r="D17" s="8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79">
        <f t="shared" si="0"/>
        <v>1</v>
      </c>
      <c r="AK17" s="80">
        <f t="shared" si="1"/>
        <v>1</v>
      </c>
    </row>
    <row r="18" spans="1:40" ht="20.100000000000001" customHeight="1" thickBot="1">
      <c r="A18" s="40" t="s">
        <v>161</v>
      </c>
      <c r="B18" s="52">
        <v>6</v>
      </c>
      <c r="C18" s="52"/>
      <c r="D18" s="6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79">
        <f t="shared" si="0"/>
        <v>6</v>
      </c>
      <c r="AK18" s="80">
        <f t="shared" si="1"/>
        <v>6</v>
      </c>
    </row>
    <row r="19" spans="1:40" ht="20.100000000000001" customHeight="1" thickBot="1">
      <c r="A19" s="8" t="s">
        <v>162</v>
      </c>
      <c r="B19" s="47">
        <v>9</v>
      </c>
      <c r="C19" s="47"/>
      <c r="D19" s="5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79">
        <f t="shared" si="0"/>
        <v>9</v>
      </c>
      <c r="AK19" s="80">
        <f t="shared" si="1"/>
        <v>9</v>
      </c>
    </row>
    <row r="20" spans="1:40" ht="20.100000000000001" customHeight="1" thickBot="1">
      <c r="A20" s="8" t="s">
        <v>19</v>
      </c>
      <c r="B20" s="47">
        <v>39</v>
      </c>
      <c r="C20" s="47"/>
      <c r="D20" s="5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79">
        <f t="shared" si="0"/>
        <v>39</v>
      </c>
      <c r="AK20" s="80">
        <f t="shared" si="1"/>
        <v>39</v>
      </c>
    </row>
    <row r="21" spans="1:40" ht="12.75" thickBot="1">
      <c r="D21" s="58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33"/>
      <c r="AK21" s="80"/>
    </row>
    <row r="22" spans="1:40" ht="21.75" thickBot="1">
      <c r="A22" s="67" t="s">
        <v>4</v>
      </c>
      <c r="B22" s="68" t="s">
        <v>0</v>
      </c>
      <c r="C22" s="68" t="s">
        <v>123</v>
      </c>
      <c r="D22" s="69" t="s">
        <v>124</v>
      </c>
      <c r="E22" s="70">
        <v>1</v>
      </c>
      <c r="F22" s="70">
        <v>2</v>
      </c>
      <c r="G22" s="70">
        <v>3</v>
      </c>
      <c r="H22" s="70">
        <v>4</v>
      </c>
      <c r="I22" s="70">
        <v>5</v>
      </c>
      <c r="J22" s="70">
        <v>6</v>
      </c>
      <c r="K22" s="70">
        <v>7</v>
      </c>
      <c r="L22" s="70">
        <v>8</v>
      </c>
      <c r="M22" s="70">
        <v>9</v>
      </c>
      <c r="N22" s="75">
        <v>10</v>
      </c>
      <c r="O22" s="75">
        <v>11</v>
      </c>
      <c r="P22" s="75">
        <v>12</v>
      </c>
      <c r="Q22" s="75">
        <v>13</v>
      </c>
      <c r="R22" s="75">
        <v>14</v>
      </c>
      <c r="S22" s="75">
        <v>15</v>
      </c>
      <c r="T22" s="75">
        <v>16</v>
      </c>
      <c r="U22" s="75">
        <v>17</v>
      </c>
      <c r="V22" s="75">
        <v>18</v>
      </c>
      <c r="W22" s="75">
        <v>19</v>
      </c>
      <c r="X22" s="75">
        <v>20</v>
      </c>
      <c r="Y22" s="75">
        <v>21</v>
      </c>
      <c r="Z22" s="75">
        <v>22</v>
      </c>
      <c r="AA22" s="75">
        <v>23</v>
      </c>
      <c r="AB22" s="75">
        <v>24</v>
      </c>
      <c r="AC22" s="75">
        <v>25</v>
      </c>
      <c r="AD22" s="75">
        <v>26</v>
      </c>
      <c r="AE22" s="75">
        <v>27</v>
      </c>
      <c r="AF22" s="75">
        <v>28</v>
      </c>
      <c r="AG22" s="75">
        <v>29</v>
      </c>
      <c r="AH22" s="75">
        <v>30</v>
      </c>
      <c r="AI22" s="75">
        <v>31</v>
      </c>
      <c r="AJ22" s="118" t="s">
        <v>25</v>
      </c>
      <c r="AK22" s="121" t="s">
        <v>125</v>
      </c>
    </row>
    <row r="23" spans="1:40" ht="20.100000000000001" customHeight="1" thickBot="1">
      <c r="A23" s="18" t="s">
        <v>20</v>
      </c>
      <c r="B23" s="53">
        <v>2211</v>
      </c>
      <c r="C23" s="53"/>
      <c r="D23" s="71"/>
      <c r="E23" s="19"/>
      <c r="F23" s="19">
        <v>13</v>
      </c>
      <c r="G23" s="19"/>
      <c r="H23" s="19"/>
      <c r="I23" s="19"/>
      <c r="J23" s="19"/>
      <c r="K23" s="19">
        <v>20</v>
      </c>
      <c r="L23" s="19"/>
      <c r="M23" s="19">
        <v>4</v>
      </c>
      <c r="N23" s="19">
        <v>10</v>
      </c>
      <c r="O23" s="19"/>
      <c r="P23" s="19"/>
      <c r="Q23" s="19">
        <v>10</v>
      </c>
      <c r="R23" s="19"/>
      <c r="S23" s="19">
        <v>20</v>
      </c>
      <c r="T23" s="19"/>
      <c r="U23" s="19">
        <v>8</v>
      </c>
      <c r="V23" s="19"/>
      <c r="W23" s="19">
        <v>8</v>
      </c>
      <c r="X23" s="19"/>
      <c r="Y23" s="19"/>
      <c r="Z23" s="19"/>
      <c r="AA23" s="19"/>
      <c r="AB23" s="19"/>
      <c r="AC23" s="19"/>
      <c r="AD23" s="19">
        <v>10</v>
      </c>
      <c r="AE23" s="19"/>
      <c r="AF23" s="19"/>
      <c r="AG23" s="19"/>
      <c r="AH23" s="19"/>
      <c r="AI23" s="19"/>
      <c r="AJ23" s="79">
        <f t="shared" ref="AJ23:AJ29" si="2">B23+C23-E23-F23-G23-H23-I23-J23-K23-L23-M23-N23-O23-P23-Q23-R23-S23-T23-U23-V23-W23-X23-Y23-Z23-AA23-AB23-AC23-AD23-AE23-AF23-AG23-AH23-AI23</f>
        <v>2108</v>
      </c>
      <c r="AK23" s="119">
        <f t="shared" si="1"/>
        <v>2108</v>
      </c>
      <c r="AM23" s="6">
        <v>2108</v>
      </c>
      <c r="AN23" s="27"/>
    </row>
    <row r="24" spans="1:40" ht="20.100000000000001" customHeight="1" thickBot="1">
      <c r="A24" s="4" t="s">
        <v>21</v>
      </c>
      <c r="B24" s="34">
        <v>1202</v>
      </c>
      <c r="C24" s="34"/>
      <c r="D24" s="59"/>
      <c r="E24" s="13">
        <v>7</v>
      </c>
      <c r="F24" s="13">
        <v>8</v>
      </c>
      <c r="G24" s="13"/>
      <c r="H24" s="13"/>
      <c r="I24" s="13"/>
      <c r="J24" s="13"/>
      <c r="K24" s="13">
        <v>6</v>
      </c>
      <c r="L24" s="13"/>
      <c r="M24" s="13">
        <v>2</v>
      </c>
      <c r="N24" s="13">
        <v>2</v>
      </c>
      <c r="O24" s="13"/>
      <c r="P24" s="13"/>
      <c r="Q24" s="13">
        <v>2</v>
      </c>
      <c r="R24" s="13"/>
      <c r="S24" s="13">
        <v>16</v>
      </c>
      <c r="T24" s="13"/>
      <c r="U24" s="13">
        <v>4</v>
      </c>
      <c r="V24" s="13"/>
      <c r="W24" s="13">
        <v>25</v>
      </c>
      <c r="X24" s="13"/>
      <c r="Y24" s="13"/>
      <c r="Z24" s="13">
        <v>1</v>
      </c>
      <c r="AA24" s="13"/>
      <c r="AB24" s="13"/>
      <c r="AC24" s="13"/>
      <c r="AD24" s="13"/>
      <c r="AE24" s="13"/>
      <c r="AF24" s="13"/>
      <c r="AG24" s="13"/>
      <c r="AH24" s="13"/>
      <c r="AI24" s="13"/>
      <c r="AJ24" s="79">
        <f t="shared" si="2"/>
        <v>1129</v>
      </c>
      <c r="AK24" s="132">
        <f t="shared" si="1"/>
        <v>1129</v>
      </c>
      <c r="AM24" s="6">
        <v>1129</v>
      </c>
      <c r="AN24" s="27"/>
    </row>
    <row r="25" spans="1:40" ht="20.100000000000001" customHeight="1" thickBot="1">
      <c r="A25" s="4" t="s">
        <v>22</v>
      </c>
      <c r="B25" s="34">
        <v>2098</v>
      </c>
      <c r="C25" s="34"/>
      <c r="D25" s="59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79">
        <f t="shared" si="2"/>
        <v>2098</v>
      </c>
      <c r="AK25" s="132">
        <f t="shared" si="1"/>
        <v>2098</v>
      </c>
      <c r="AN25" s="27"/>
    </row>
    <row r="26" spans="1:40" ht="20.100000000000001" customHeight="1">
      <c r="A26" s="35" t="s">
        <v>23</v>
      </c>
      <c r="B26" s="90">
        <v>1514</v>
      </c>
      <c r="C26" s="90"/>
      <c r="D26" s="91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118">
        <f t="shared" si="2"/>
        <v>1514</v>
      </c>
      <c r="AK26" s="221">
        <f t="shared" si="1"/>
        <v>1514</v>
      </c>
      <c r="AN26" s="27"/>
    </row>
    <row r="27" spans="1:40" s="185" customFormat="1" ht="20.100000000000001" customHeight="1">
      <c r="A27" s="167" t="s">
        <v>121</v>
      </c>
      <c r="B27" s="164">
        <v>858</v>
      </c>
      <c r="C27" s="164"/>
      <c r="D27" s="220"/>
      <c r="E27" s="165">
        <v>40</v>
      </c>
      <c r="F27" s="165"/>
      <c r="G27" s="165">
        <v>18</v>
      </c>
      <c r="H27" s="165"/>
      <c r="I27" s="165">
        <v>1</v>
      </c>
      <c r="J27" s="165"/>
      <c r="K27" s="165">
        <v>5</v>
      </c>
      <c r="L27" s="165"/>
      <c r="M27" s="165">
        <v>20</v>
      </c>
      <c r="N27" s="165">
        <v>7</v>
      </c>
      <c r="O27" s="165"/>
      <c r="P27" s="165"/>
      <c r="Q27" s="165">
        <v>7</v>
      </c>
      <c r="R27" s="165"/>
      <c r="S27" s="165">
        <v>2</v>
      </c>
      <c r="T27" s="165"/>
      <c r="U27" s="165">
        <v>7</v>
      </c>
      <c r="V27" s="165"/>
      <c r="W27" s="165">
        <v>7</v>
      </c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4">
        <f t="shared" si="2"/>
        <v>744</v>
      </c>
      <c r="AK27" s="222">
        <f t="shared" si="1"/>
        <v>744</v>
      </c>
      <c r="AM27" s="185">
        <v>744</v>
      </c>
      <c r="AN27" s="186"/>
    </row>
    <row r="28" spans="1:40" ht="20.100000000000001" customHeight="1">
      <c r="A28" s="4" t="s">
        <v>122</v>
      </c>
      <c r="B28" s="34">
        <v>2397</v>
      </c>
      <c r="C28" s="34"/>
      <c r="D28" s="59"/>
      <c r="E28" s="13">
        <v>3</v>
      </c>
      <c r="F28" s="13"/>
      <c r="G28" s="13"/>
      <c r="H28" s="13"/>
      <c r="I28" s="13">
        <v>1</v>
      </c>
      <c r="J28" s="13"/>
      <c r="K28" s="13"/>
      <c r="L28" s="13"/>
      <c r="M28" s="13">
        <v>10</v>
      </c>
      <c r="N28" s="13"/>
      <c r="O28" s="13"/>
      <c r="P28" s="13"/>
      <c r="Q28" s="13">
        <v>7</v>
      </c>
      <c r="R28" s="13"/>
      <c r="S28" s="13">
        <v>2</v>
      </c>
      <c r="T28" s="13"/>
      <c r="U28" s="13">
        <v>10</v>
      </c>
      <c r="V28" s="13"/>
      <c r="W28" s="13">
        <v>5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>
        <v>3</v>
      </c>
      <c r="AI28" s="13"/>
      <c r="AJ28" s="34">
        <f t="shared" si="2"/>
        <v>2356</v>
      </c>
      <c r="AK28" s="132">
        <f t="shared" si="1"/>
        <v>2356</v>
      </c>
      <c r="AM28" s="6">
        <v>2359</v>
      </c>
      <c r="AN28" s="27"/>
    </row>
    <row r="29" spans="1:40" ht="20.100000000000001" customHeight="1" thickBot="1">
      <c r="A29" s="5" t="s">
        <v>254</v>
      </c>
      <c r="B29" s="50">
        <v>200</v>
      </c>
      <c r="C29" s="50"/>
      <c r="D29" s="57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50">
        <f t="shared" si="2"/>
        <v>200</v>
      </c>
      <c r="AK29" s="120">
        <f t="shared" si="1"/>
        <v>200</v>
      </c>
    </row>
    <row r="30" spans="1:40" ht="20.100000000000001" customHeight="1">
      <c r="D30" s="58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</row>
    <row r="31" spans="1:40" ht="12.75" thickBot="1"/>
    <row r="32" spans="1:40" ht="12.75" thickBot="1">
      <c r="A32" s="8"/>
      <c r="B32" s="47" t="s">
        <v>0</v>
      </c>
      <c r="C32" s="47" t="s">
        <v>123</v>
      </c>
      <c r="D32" s="55" t="s">
        <v>124</v>
      </c>
      <c r="E32" s="9">
        <v>1</v>
      </c>
      <c r="F32" s="9">
        <v>2</v>
      </c>
      <c r="G32" s="9">
        <v>3</v>
      </c>
      <c r="H32" s="9">
        <v>4</v>
      </c>
      <c r="I32" s="9">
        <v>5</v>
      </c>
      <c r="J32" s="9">
        <v>6</v>
      </c>
      <c r="K32" s="9">
        <v>7</v>
      </c>
      <c r="L32" s="9">
        <v>8</v>
      </c>
      <c r="M32" s="9">
        <v>9</v>
      </c>
      <c r="N32" s="10">
        <v>10</v>
      </c>
      <c r="O32" s="10">
        <v>11</v>
      </c>
      <c r="P32" s="10">
        <v>12</v>
      </c>
      <c r="Q32" s="10">
        <v>13</v>
      </c>
      <c r="R32" s="10">
        <v>14</v>
      </c>
      <c r="S32" s="10">
        <v>15</v>
      </c>
      <c r="T32" s="10">
        <v>16</v>
      </c>
      <c r="U32" s="10">
        <v>17</v>
      </c>
      <c r="V32" s="10">
        <v>18</v>
      </c>
      <c r="W32" s="10">
        <v>19</v>
      </c>
      <c r="X32" s="10">
        <v>20</v>
      </c>
      <c r="Y32" s="10">
        <v>21</v>
      </c>
      <c r="Z32" s="10">
        <v>22</v>
      </c>
      <c r="AA32" s="10">
        <v>23</v>
      </c>
      <c r="AB32" s="10">
        <v>24</v>
      </c>
      <c r="AC32" s="10">
        <v>25</v>
      </c>
      <c r="AD32" s="10">
        <v>26</v>
      </c>
      <c r="AE32" s="10">
        <v>27</v>
      </c>
      <c r="AF32" s="10">
        <v>28</v>
      </c>
      <c r="AG32" s="10">
        <v>29</v>
      </c>
      <c r="AH32" s="10">
        <v>30</v>
      </c>
      <c r="AI32" s="10">
        <v>31</v>
      </c>
      <c r="AJ32" s="77" t="s">
        <v>25</v>
      </c>
      <c r="AK32" s="80" t="s">
        <v>125</v>
      </c>
    </row>
    <row r="33" spans="1:37" ht="16.5" customHeight="1" thickBot="1">
      <c r="A33" s="39" t="s">
        <v>6</v>
      </c>
      <c r="B33" s="61"/>
      <c r="C33" s="61"/>
      <c r="D33" s="61"/>
      <c r="E33" s="63"/>
      <c r="F33" s="63"/>
      <c r="G33" s="63"/>
      <c r="H33" s="63"/>
      <c r="I33" s="63"/>
      <c r="J33" s="63"/>
      <c r="K33" s="63"/>
      <c r="L33" s="63"/>
      <c r="M33" s="63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78"/>
      <c r="AK33" s="80"/>
    </row>
    <row r="34" spans="1:37" ht="18" customHeight="1" thickBot="1">
      <c r="A34" s="18" t="s">
        <v>163</v>
      </c>
      <c r="B34" s="53">
        <v>591</v>
      </c>
      <c r="C34" s="53"/>
      <c r="D34" s="71"/>
      <c r="E34" s="19"/>
      <c r="F34" s="19"/>
      <c r="G34" s="19"/>
      <c r="H34" s="19"/>
      <c r="I34" s="19"/>
      <c r="J34" s="19"/>
      <c r="K34" s="19"/>
      <c r="L34" s="19"/>
      <c r="M34" s="19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79">
        <f t="shared" ref="AJ34:AJ85" si="3">B34+C34-E34-F34-G34-H34-I34-J34-K34-L34-M34-N34-O34-P34-Q34-R34-S34-T34-U34-V34-W34-X34-Y34-Z34-AA34-AB34-AC34-AD34-AE34-AF34-AG34-AH34-AI34</f>
        <v>591</v>
      </c>
      <c r="AK34" s="80">
        <f t="shared" ref="AK34:AK85" si="4">D34+AJ34</f>
        <v>591</v>
      </c>
    </row>
    <row r="35" spans="1:37" ht="18" customHeight="1" thickBot="1">
      <c r="A35" s="4" t="s">
        <v>27</v>
      </c>
      <c r="B35" s="34">
        <v>4</v>
      </c>
      <c r="C35" s="34"/>
      <c r="D35" s="59"/>
      <c r="E35" s="13"/>
      <c r="F35" s="13"/>
      <c r="G35" s="13"/>
      <c r="H35" s="13"/>
      <c r="I35" s="13"/>
      <c r="J35" s="13"/>
      <c r="K35" s="13"/>
      <c r="L35" s="13"/>
      <c r="M35" s="1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79">
        <f t="shared" si="3"/>
        <v>4</v>
      </c>
      <c r="AK35" s="80">
        <f t="shared" si="4"/>
        <v>4</v>
      </c>
    </row>
    <row r="36" spans="1:37" ht="18" customHeight="1" thickBot="1">
      <c r="A36" s="4" t="s">
        <v>241</v>
      </c>
      <c r="B36" s="34">
        <v>1004</v>
      </c>
      <c r="C36" s="34"/>
      <c r="D36" s="59"/>
      <c r="E36" s="13"/>
      <c r="F36" s="13"/>
      <c r="G36" s="13"/>
      <c r="H36" s="13"/>
      <c r="I36" s="13"/>
      <c r="J36" s="13"/>
      <c r="K36" s="13"/>
      <c r="L36" s="13"/>
      <c r="M36" s="1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79">
        <f t="shared" si="3"/>
        <v>1004</v>
      </c>
      <c r="AK36" s="80">
        <f t="shared" si="4"/>
        <v>1004</v>
      </c>
    </row>
    <row r="37" spans="1:37" ht="18" customHeight="1" thickBot="1">
      <c r="A37" s="4" t="s">
        <v>154</v>
      </c>
      <c r="B37" s="34">
        <v>1138</v>
      </c>
      <c r="C37" s="34"/>
      <c r="D37" s="59"/>
      <c r="E37" s="13"/>
      <c r="F37" s="13"/>
      <c r="G37" s="13"/>
      <c r="H37" s="13"/>
      <c r="I37" s="13"/>
      <c r="J37" s="13"/>
      <c r="K37" s="13"/>
      <c r="L37" s="13"/>
      <c r="M37" s="1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79">
        <f t="shared" si="3"/>
        <v>1138</v>
      </c>
      <c r="AK37" s="80">
        <f t="shared" si="4"/>
        <v>1138</v>
      </c>
    </row>
    <row r="38" spans="1:37" ht="18" customHeight="1" thickBot="1">
      <c r="A38" s="197" t="s">
        <v>31</v>
      </c>
      <c r="B38" s="198">
        <v>792</v>
      </c>
      <c r="C38" s="198"/>
      <c r="D38" s="199"/>
      <c r="E38" s="200"/>
      <c r="F38" s="200">
        <v>44</v>
      </c>
      <c r="G38" s="200"/>
      <c r="H38" s="200"/>
      <c r="I38" s="200">
        <v>4</v>
      </c>
      <c r="J38" s="200"/>
      <c r="K38" s="200"/>
      <c r="L38" s="200"/>
      <c r="M38" s="200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>
        <v>12</v>
      </c>
      <c r="AE38" s="201"/>
      <c r="AF38" s="201"/>
      <c r="AG38" s="201">
        <v>37</v>
      </c>
      <c r="AH38" s="201">
        <v>5</v>
      </c>
      <c r="AI38" s="201"/>
      <c r="AJ38" s="161">
        <f t="shared" si="3"/>
        <v>690</v>
      </c>
      <c r="AK38" s="162">
        <f t="shared" si="4"/>
        <v>690</v>
      </c>
    </row>
    <row r="39" spans="1:37" ht="18" customHeight="1" thickBot="1">
      <c r="A39" s="40" t="s">
        <v>30</v>
      </c>
      <c r="B39" s="72">
        <v>5</v>
      </c>
      <c r="C39" s="72"/>
      <c r="D39" s="83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79">
        <f t="shared" si="3"/>
        <v>5</v>
      </c>
      <c r="AK39" s="80">
        <f t="shared" si="4"/>
        <v>5</v>
      </c>
    </row>
    <row r="40" spans="1:37" ht="18" customHeight="1" thickBot="1">
      <c r="A40" s="197" t="s">
        <v>213</v>
      </c>
      <c r="B40" s="223">
        <v>156</v>
      </c>
      <c r="C40" s="223">
        <v>45</v>
      </c>
      <c r="D40" s="224"/>
      <c r="E40" s="225"/>
      <c r="F40" s="225">
        <v>22</v>
      </c>
      <c r="G40" s="225"/>
      <c r="H40" s="225"/>
      <c r="I40" s="225">
        <v>12</v>
      </c>
      <c r="J40" s="225"/>
      <c r="K40" s="225"/>
      <c r="L40" s="225"/>
      <c r="M40" s="225"/>
      <c r="N40" s="226">
        <v>10</v>
      </c>
      <c r="O40" s="226"/>
      <c r="P40" s="226"/>
      <c r="Q40" s="226"/>
      <c r="R40" s="226"/>
      <c r="S40" s="226">
        <v>6</v>
      </c>
      <c r="T40" s="226">
        <v>7</v>
      </c>
      <c r="U40" s="226"/>
      <c r="V40" s="226">
        <v>7</v>
      </c>
      <c r="W40" s="226"/>
      <c r="X40" s="226"/>
      <c r="Y40" s="226"/>
      <c r="Z40" s="226">
        <v>5</v>
      </c>
      <c r="AA40" s="226"/>
      <c r="AB40" s="226"/>
      <c r="AC40" s="226"/>
      <c r="AD40" s="226">
        <v>16</v>
      </c>
      <c r="AE40" s="226"/>
      <c r="AF40" s="226"/>
      <c r="AG40" s="226">
        <v>16</v>
      </c>
      <c r="AH40" s="226"/>
      <c r="AI40" s="226"/>
      <c r="AJ40" s="161">
        <f t="shared" si="3"/>
        <v>100</v>
      </c>
      <c r="AK40" s="162">
        <f t="shared" si="4"/>
        <v>100</v>
      </c>
    </row>
    <row r="41" spans="1:37" ht="18" customHeight="1" thickBot="1">
      <c r="A41" s="5" t="s">
        <v>244</v>
      </c>
      <c r="B41" s="50">
        <v>28</v>
      </c>
      <c r="C41" s="50"/>
      <c r="D41" s="57"/>
      <c r="E41" s="14"/>
      <c r="F41" s="14">
        <v>28</v>
      </c>
      <c r="G41" s="14"/>
      <c r="H41" s="14"/>
      <c r="I41" s="14"/>
      <c r="J41" s="14"/>
      <c r="K41" s="14"/>
      <c r="L41" s="14"/>
      <c r="M41" s="14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79">
        <f t="shared" si="3"/>
        <v>0</v>
      </c>
      <c r="AK41" s="80">
        <f t="shared" si="4"/>
        <v>0</v>
      </c>
    </row>
    <row r="42" spans="1:37" ht="18" customHeight="1" thickBot="1">
      <c r="A42" s="227" t="s">
        <v>249</v>
      </c>
      <c r="B42" s="223">
        <v>160</v>
      </c>
      <c r="C42" s="223"/>
      <c r="D42" s="224"/>
      <c r="E42" s="225"/>
      <c r="F42" s="225">
        <v>10</v>
      </c>
      <c r="G42" s="225"/>
      <c r="H42" s="225">
        <v>12</v>
      </c>
      <c r="I42" s="225"/>
      <c r="J42" s="225"/>
      <c r="K42" s="225"/>
      <c r="L42" s="225"/>
      <c r="M42" s="225"/>
      <c r="N42" s="226"/>
      <c r="O42" s="226"/>
      <c r="P42" s="226"/>
      <c r="Q42" s="226">
        <v>13</v>
      </c>
      <c r="R42" s="226"/>
      <c r="S42" s="226"/>
      <c r="T42" s="226"/>
      <c r="U42" s="226"/>
      <c r="V42" s="226"/>
      <c r="W42" s="226">
        <v>8</v>
      </c>
      <c r="X42" s="226"/>
      <c r="Y42" s="226"/>
      <c r="Z42" s="226"/>
      <c r="AA42" s="226"/>
      <c r="AB42" s="226">
        <v>9</v>
      </c>
      <c r="AC42" s="226"/>
      <c r="AD42" s="226">
        <v>4</v>
      </c>
      <c r="AE42" s="226">
        <v>3</v>
      </c>
      <c r="AF42" s="226"/>
      <c r="AG42" s="226">
        <v>5</v>
      </c>
      <c r="AH42" s="226"/>
      <c r="AI42" s="226"/>
      <c r="AJ42" s="161">
        <f t="shared" si="3"/>
        <v>96</v>
      </c>
      <c r="AK42" s="162">
        <f t="shared" si="4"/>
        <v>96</v>
      </c>
    </row>
    <row r="43" spans="1:37" ht="18" customHeight="1" thickBot="1">
      <c r="A43" s="73" t="s">
        <v>34</v>
      </c>
      <c r="B43" s="68">
        <v>8</v>
      </c>
      <c r="C43" s="68"/>
      <c r="D43" s="69"/>
      <c r="E43" s="70">
        <v>4</v>
      </c>
      <c r="F43" s="70"/>
      <c r="G43" s="70"/>
      <c r="H43" s="70"/>
      <c r="I43" s="70"/>
      <c r="J43" s="70"/>
      <c r="K43" s="70"/>
      <c r="L43" s="70"/>
      <c r="M43" s="70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9">
        <f t="shared" si="3"/>
        <v>4</v>
      </c>
      <c r="AK43" s="80">
        <f t="shared" si="4"/>
        <v>4</v>
      </c>
    </row>
    <row r="44" spans="1:37" ht="18" customHeight="1" thickBot="1">
      <c r="A44" s="21" t="s">
        <v>132</v>
      </c>
      <c r="B44" s="34">
        <v>134</v>
      </c>
      <c r="C44" s="34"/>
      <c r="D44" s="59"/>
      <c r="E44" s="13"/>
      <c r="F44" s="13"/>
      <c r="G44" s="13"/>
      <c r="H44" s="13"/>
      <c r="I44" s="13"/>
      <c r="J44" s="13"/>
      <c r="K44" s="13"/>
      <c r="L44" s="13"/>
      <c r="M44" s="13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79">
        <f t="shared" si="3"/>
        <v>134</v>
      </c>
      <c r="AK44" s="80">
        <f t="shared" si="4"/>
        <v>134</v>
      </c>
    </row>
    <row r="45" spans="1:37" ht="18" customHeight="1" thickBot="1">
      <c r="A45" s="41" t="s">
        <v>116</v>
      </c>
      <c r="B45" s="138">
        <v>5</v>
      </c>
      <c r="C45" s="138"/>
      <c r="D45" s="139"/>
      <c r="E45" s="63"/>
      <c r="F45" s="63"/>
      <c r="G45" s="63"/>
      <c r="H45" s="63"/>
      <c r="I45" s="63"/>
      <c r="J45" s="63"/>
      <c r="K45" s="63"/>
      <c r="L45" s="63"/>
      <c r="M45" s="63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118">
        <f t="shared" si="3"/>
        <v>5</v>
      </c>
      <c r="AK45" s="121">
        <f t="shared" si="4"/>
        <v>5</v>
      </c>
    </row>
    <row r="46" spans="1:37" ht="18.75" customHeight="1" thickBot="1">
      <c r="A46" s="18" t="s">
        <v>110</v>
      </c>
      <c r="B46" s="53">
        <v>27</v>
      </c>
      <c r="C46" s="53"/>
      <c r="D46" s="71"/>
      <c r="E46" s="19"/>
      <c r="F46" s="19"/>
      <c r="G46" s="19"/>
      <c r="H46" s="19">
        <v>2</v>
      </c>
      <c r="I46" s="19"/>
      <c r="J46" s="19"/>
      <c r="K46" s="19"/>
      <c r="L46" s="19"/>
      <c r="M46" s="19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79">
        <f t="shared" si="3"/>
        <v>25</v>
      </c>
      <c r="AK46" s="121">
        <f t="shared" si="4"/>
        <v>25</v>
      </c>
    </row>
    <row r="47" spans="1:37" ht="18" customHeight="1" thickBot="1">
      <c r="A47" s="4" t="s">
        <v>109</v>
      </c>
      <c r="B47" s="34">
        <v>28</v>
      </c>
      <c r="C47" s="34"/>
      <c r="D47" s="59"/>
      <c r="E47" s="13"/>
      <c r="F47" s="13"/>
      <c r="G47" s="13"/>
      <c r="H47" s="13">
        <v>15</v>
      </c>
      <c r="I47" s="13"/>
      <c r="J47" s="13"/>
      <c r="K47" s="13"/>
      <c r="L47" s="13"/>
      <c r="M47" s="13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79">
        <f t="shared" si="3"/>
        <v>13</v>
      </c>
      <c r="AK47" s="121">
        <f t="shared" si="4"/>
        <v>13</v>
      </c>
    </row>
    <row r="48" spans="1:37" ht="18" customHeight="1" thickBot="1">
      <c r="A48" s="4" t="s">
        <v>49</v>
      </c>
      <c r="B48" s="34">
        <v>36</v>
      </c>
      <c r="C48" s="34">
        <v>1</v>
      </c>
      <c r="D48" s="59"/>
      <c r="E48" s="13"/>
      <c r="F48" s="13"/>
      <c r="G48" s="13"/>
      <c r="H48" s="13"/>
      <c r="I48" s="13"/>
      <c r="J48" s="13"/>
      <c r="K48" s="13"/>
      <c r="L48" s="13"/>
      <c r="M48" s="13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79">
        <f t="shared" si="3"/>
        <v>37</v>
      </c>
      <c r="AK48" s="132">
        <f t="shared" si="4"/>
        <v>37</v>
      </c>
    </row>
    <row r="49" spans="1:37" ht="18" customHeight="1" thickBot="1">
      <c r="A49" s="4" t="s">
        <v>238</v>
      </c>
      <c r="B49" s="48">
        <v>49</v>
      </c>
      <c r="C49" s="48"/>
      <c r="D49" s="85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>
        <v>14</v>
      </c>
      <c r="AE49" s="12"/>
      <c r="AF49" s="12"/>
      <c r="AG49" s="12"/>
      <c r="AH49" s="12"/>
      <c r="AI49" s="12"/>
      <c r="AJ49" s="79">
        <f t="shared" si="3"/>
        <v>35</v>
      </c>
      <c r="AK49" s="132">
        <f t="shared" si="4"/>
        <v>35</v>
      </c>
    </row>
    <row r="50" spans="1:37" ht="18" customHeight="1" thickBot="1">
      <c r="A50" s="4" t="s">
        <v>38</v>
      </c>
      <c r="B50" s="48">
        <v>5</v>
      </c>
      <c r="C50" s="48"/>
      <c r="D50" s="85"/>
      <c r="E50" s="11"/>
      <c r="F50" s="11"/>
      <c r="G50" s="11"/>
      <c r="H50" s="11">
        <v>4</v>
      </c>
      <c r="I50" s="11"/>
      <c r="J50" s="11"/>
      <c r="K50" s="11"/>
      <c r="L50" s="11"/>
      <c r="M50" s="11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79">
        <f t="shared" si="3"/>
        <v>1</v>
      </c>
      <c r="AK50" s="132">
        <f t="shared" si="4"/>
        <v>1</v>
      </c>
    </row>
    <row r="51" spans="1:37" ht="18" customHeight="1" thickBot="1">
      <c r="A51" s="5" t="s">
        <v>111</v>
      </c>
      <c r="B51" s="50">
        <v>8</v>
      </c>
      <c r="C51" s="50"/>
      <c r="D51" s="57"/>
      <c r="E51" s="14"/>
      <c r="F51" s="14"/>
      <c r="G51" s="14"/>
      <c r="H51" s="14"/>
      <c r="I51" s="14"/>
      <c r="J51" s="14"/>
      <c r="K51" s="14"/>
      <c r="L51" s="14"/>
      <c r="M51" s="14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77">
        <f t="shared" si="3"/>
        <v>8</v>
      </c>
      <c r="AK51" s="120">
        <f t="shared" si="4"/>
        <v>8</v>
      </c>
    </row>
    <row r="52" spans="1:37" ht="18" customHeight="1">
      <c r="A52" s="18" t="s">
        <v>210</v>
      </c>
      <c r="B52" s="53">
        <v>1</v>
      </c>
      <c r="C52" s="53"/>
      <c r="D52" s="71"/>
      <c r="E52" s="19"/>
      <c r="F52" s="19"/>
      <c r="G52" s="19"/>
      <c r="H52" s="19"/>
      <c r="I52" s="19"/>
      <c r="J52" s="19"/>
      <c r="K52" s="19"/>
      <c r="L52" s="19"/>
      <c r="M52" s="19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53">
        <f t="shared" si="3"/>
        <v>1</v>
      </c>
      <c r="AK52" s="119">
        <f t="shared" si="4"/>
        <v>1</v>
      </c>
    </row>
    <row r="53" spans="1:37" ht="18" customHeight="1">
      <c r="A53" s="4" t="s">
        <v>209</v>
      </c>
      <c r="B53" s="34">
        <v>4</v>
      </c>
      <c r="C53" s="34"/>
      <c r="D53" s="59"/>
      <c r="E53" s="13"/>
      <c r="F53" s="13"/>
      <c r="G53" s="13"/>
      <c r="H53" s="13"/>
      <c r="I53" s="13"/>
      <c r="J53" s="13"/>
      <c r="K53" s="13"/>
      <c r="L53" s="13"/>
      <c r="M53" s="13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34">
        <f t="shared" si="3"/>
        <v>4</v>
      </c>
      <c r="AK53" s="132">
        <f t="shared" si="4"/>
        <v>4</v>
      </c>
    </row>
    <row r="54" spans="1:37" ht="18" customHeight="1">
      <c r="A54" s="4" t="s">
        <v>208</v>
      </c>
      <c r="B54" s="34">
        <v>1</v>
      </c>
      <c r="C54" s="34"/>
      <c r="D54" s="59"/>
      <c r="E54" s="13"/>
      <c r="F54" s="13"/>
      <c r="G54" s="13"/>
      <c r="H54" s="13"/>
      <c r="I54" s="13"/>
      <c r="J54" s="13"/>
      <c r="K54" s="13"/>
      <c r="L54" s="13"/>
      <c r="M54" s="13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34">
        <f t="shared" si="3"/>
        <v>1</v>
      </c>
      <c r="AK54" s="132">
        <f t="shared" si="4"/>
        <v>1</v>
      </c>
    </row>
    <row r="55" spans="1:37" ht="18" customHeight="1">
      <c r="A55" s="4" t="s">
        <v>207</v>
      </c>
      <c r="B55" s="34">
        <v>2</v>
      </c>
      <c r="C55" s="34"/>
      <c r="D55" s="59"/>
      <c r="E55" s="13"/>
      <c r="F55" s="13"/>
      <c r="G55" s="13"/>
      <c r="H55" s="13"/>
      <c r="I55" s="13"/>
      <c r="J55" s="13"/>
      <c r="K55" s="13"/>
      <c r="L55" s="13"/>
      <c r="M55" s="13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34">
        <f t="shared" si="3"/>
        <v>2</v>
      </c>
      <c r="AK55" s="132">
        <f t="shared" si="4"/>
        <v>2</v>
      </c>
    </row>
    <row r="56" spans="1:37" ht="18" customHeight="1">
      <c r="A56" s="4" t="s">
        <v>211</v>
      </c>
      <c r="B56" s="34">
        <v>1</v>
      </c>
      <c r="C56" s="34"/>
      <c r="D56" s="59"/>
      <c r="E56" s="13"/>
      <c r="F56" s="13"/>
      <c r="G56" s="13"/>
      <c r="H56" s="13"/>
      <c r="I56" s="13"/>
      <c r="J56" s="13"/>
      <c r="K56" s="13"/>
      <c r="L56" s="13"/>
      <c r="M56" s="13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34">
        <f t="shared" si="3"/>
        <v>1</v>
      </c>
      <c r="AK56" s="132">
        <f t="shared" si="4"/>
        <v>1</v>
      </c>
    </row>
    <row r="57" spans="1:37" ht="18" customHeight="1" thickBot="1">
      <c r="A57" s="40" t="s">
        <v>40</v>
      </c>
      <c r="B57" s="72">
        <v>9</v>
      </c>
      <c r="C57" s="72"/>
      <c r="D57" s="83"/>
      <c r="E57" s="16"/>
      <c r="F57" s="16"/>
      <c r="G57" s="16"/>
      <c r="H57" s="16"/>
      <c r="I57" s="16"/>
      <c r="J57" s="16"/>
      <c r="K57" s="16"/>
      <c r="L57" s="16"/>
      <c r="M57" s="16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40">
        <f t="shared" si="3"/>
        <v>9</v>
      </c>
      <c r="AK57" s="120">
        <f t="shared" si="4"/>
        <v>9</v>
      </c>
    </row>
    <row r="58" spans="1:37" ht="18" customHeight="1">
      <c r="A58" s="36" t="s">
        <v>206</v>
      </c>
      <c r="B58" s="135">
        <v>1</v>
      </c>
      <c r="C58" s="130"/>
      <c r="D58" s="71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53">
        <f t="shared" si="3"/>
        <v>1</v>
      </c>
      <c r="AK58" s="119">
        <f t="shared" si="4"/>
        <v>1</v>
      </c>
    </row>
    <row r="59" spans="1:37" ht="18" customHeight="1">
      <c r="A59" s="37" t="s">
        <v>202</v>
      </c>
      <c r="B59" s="136">
        <v>5</v>
      </c>
      <c r="C59" s="131"/>
      <c r="D59" s="59"/>
      <c r="E59" s="13"/>
      <c r="F59" s="13"/>
      <c r="G59" s="13"/>
      <c r="H59" s="13"/>
      <c r="I59" s="13"/>
      <c r="J59" s="13"/>
      <c r="K59" s="13"/>
      <c r="L59" s="13"/>
      <c r="M59" s="13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34">
        <f t="shared" si="3"/>
        <v>5</v>
      </c>
      <c r="AK59" s="132">
        <f t="shared" si="4"/>
        <v>5</v>
      </c>
    </row>
    <row r="60" spans="1:37" ht="18" customHeight="1">
      <c r="A60" s="37" t="s">
        <v>205</v>
      </c>
      <c r="B60" s="136">
        <v>18</v>
      </c>
      <c r="C60" s="131"/>
      <c r="D60" s="59"/>
      <c r="E60" s="13"/>
      <c r="F60" s="13"/>
      <c r="G60" s="13"/>
      <c r="H60" s="13"/>
      <c r="I60" s="13"/>
      <c r="J60" s="13"/>
      <c r="K60" s="13"/>
      <c r="L60" s="13"/>
      <c r="M60" s="13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34">
        <f t="shared" si="3"/>
        <v>18</v>
      </c>
      <c r="AK60" s="132">
        <f t="shared" si="4"/>
        <v>18</v>
      </c>
    </row>
    <row r="61" spans="1:37" ht="18" customHeight="1">
      <c r="A61" s="37" t="s">
        <v>203</v>
      </c>
      <c r="B61" s="136">
        <v>6</v>
      </c>
      <c r="C61" s="131"/>
      <c r="D61" s="59"/>
      <c r="E61" s="13"/>
      <c r="F61" s="13"/>
      <c r="G61" s="13"/>
      <c r="H61" s="13"/>
      <c r="I61" s="13"/>
      <c r="J61" s="13"/>
      <c r="K61" s="13"/>
      <c r="L61" s="13"/>
      <c r="M61" s="13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34">
        <f t="shared" si="3"/>
        <v>6</v>
      </c>
      <c r="AK61" s="132">
        <f t="shared" si="4"/>
        <v>6</v>
      </c>
    </row>
    <row r="62" spans="1:37" ht="18" customHeight="1">
      <c r="A62" s="37" t="s">
        <v>204</v>
      </c>
      <c r="B62" s="136">
        <v>3</v>
      </c>
      <c r="C62" s="131"/>
      <c r="D62" s="59"/>
      <c r="E62" s="13"/>
      <c r="F62" s="13"/>
      <c r="G62" s="13"/>
      <c r="H62" s="13"/>
      <c r="I62" s="13"/>
      <c r="J62" s="13"/>
      <c r="K62" s="13"/>
      <c r="L62" s="13"/>
      <c r="M62" s="13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34">
        <f t="shared" si="3"/>
        <v>3</v>
      </c>
      <c r="AK62" s="132">
        <f t="shared" si="4"/>
        <v>3</v>
      </c>
    </row>
    <row r="63" spans="1:37" ht="18" customHeight="1" thickBot="1">
      <c r="A63" s="38" t="s">
        <v>43</v>
      </c>
      <c r="B63" s="137">
        <v>10</v>
      </c>
      <c r="C63" s="133"/>
      <c r="D63" s="57"/>
      <c r="E63" s="14"/>
      <c r="F63" s="14"/>
      <c r="G63" s="14"/>
      <c r="H63" s="14"/>
      <c r="I63" s="14"/>
      <c r="J63" s="14"/>
      <c r="K63" s="14"/>
      <c r="L63" s="14"/>
      <c r="M63" s="14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50">
        <f t="shared" si="3"/>
        <v>10</v>
      </c>
      <c r="AK63" s="120">
        <f t="shared" si="4"/>
        <v>10</v>
      </c>
    </row>
    <row r="64" spans="1:37" ht="18" customHeight="1">
      <c r="A64" s="15" t="s">
        <v>47</v>
      </c>
      <c r="B64" s="128">
        <v>1</v>
      </c>
      <c r="C64" s="128"/>
      <c r="D64" s="134"/>
      <c r="E64" s="11"/>
      <c r="F64" s="11"/>
      <c r="G64" s="11"/>
      <c r="H64" s="11"/>
      <c r="I64" s="11"/>
      <c r="J64" s="11"/>
      <c r="K64" s="11"/>
      <c r="L64" s="11"/>
      <c r="M64" s="11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78">
        <f t="shared" si="3"/>
        <v>1</v>
      </c>
      <c r="AK64" s="129">
        <f t="shared" si="4"/>
        <v>1</v>
      </c>
    </row>
    <row r="65" spans="1:39" ht="18" customHeight="1" thickBot="1">
      <c r="A65" s="5" t="s">
        <v>46</v>
      </c>
      <c r="B65" s="51">
        <v>1</v>
      </c>
      <c r="C65" s="51"/>
      <c r="D65" s="60"/>
      <c r="E65" s="14"/>
      <c r="F65" s="14"/>
      <c r="G65" s="14"/>
      <c r="H65" s="14"/>
      <c r="I65" s="14"/>
      <c r="J65" s="14"/>
      <c r="K65" s="14"/>
      <c r="L65" s="14"/>
      <c r="M65" s="14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50">
        <f t="shared" si="3"/>
        <v>1</v>
      </c>
      <c r="AK65" s="152">
        <f t="shared" si="4"/>
        <v>1</v>
      </c>
    </row>
    <row r="68" spans="1:39" ht="12.75" thickBot="1">
      <c r="AJ68" s="151"/>
    </row>
    <row r="69" spans="1:39" ht="21.75" thickBot="1">
      <c r="A69" s="3" t="s">
        <v>50</v>
      </c>
      <c r="B69" s="47" t="s">
        <v>0</v>
      </c>
      <c r="C69" s="47" t="s">
        <v>123</v>
      </c>
      <c r="D69" s="55" t="s">
        <v>124</v>
      </c>
      <c r="E69" s="9">
        <v>1</v>
      </c>
      <c r="F69" s="9">
        <v>2</v>
      </c>
      <c r="G69" s="9">
        <v>3</v>
      </c>
      <c r="H69" s="9">
        <v>4</v>
      </c>
      <c r="I69" s="9">
        <v>5</v>
      </c>
      <c r="J69" s="9">
        <v>6</v>
      </c>
      <c r="K69" s="9">
        <v>7</v>
      </c>
      <c r="L69" s="9">
        <v>8</v>
      </c>
      <c r="M69" s="9">
        <v>9</v>
      </c>
      <c r="N69" s="10">
        <v>10</v>
      </c>
      <c r="O69" s="10">
        <v>11</v>
      </c>
      <c r="P69" s="10">
        <v>12</v>
      </c>
      <c r="Q69" s="10">
        <v>13</v>
      </c>
      <c r="R69" s="10">
        <v>14</v>
      </c>
      <c r="S69" s="10">
        <v>15</v>
      </c>
      <c r="T69" s="10">
        <v>16</v>
      </c>
      <c r="U69" s="10">
        <v>17</v>
      </c>
      <c r="V69" s="10">
        <v>18</v>
      </c>
      <c r="W69" s="10">
        <v>19</v>
      </c>
      <c r="X69" s="10">
        <v>20</v>
      </c>
      <c r="Y69" s="10">
        <v>21</v>
      </c>
      <c r="Z69" s="10">
        <v>22</v>
      </c>
      <c r="AA69" s="10">
        <v>23</v>
      </c>
      <c r="AB69" s="10">
        <v>24</v>
      </c>
      <c r="AC69" s="10">
        <v>25</v>
      </c>
      <c r="AD69" s="10">
        <v>26</v>
      </c>
      <c r="AE69" s="10">
        <v>27</v>
      </c>
      <c r="AF69" s="10">
        <v>28</v>
      </c>
      <c r="AG69" s="10">
        <v>29</v>
      </c>
      <c r="AH69" s="10">
        <v>30</v>
      </c>
      <c r="AI69" s="10">
        <v>31</v>
      </c>
      <c r="AJ69" s="140" t="s">
        <v>25</v>
      </c>
      <c r="AK69" s="153" t="s">
        <v>125</v>
      </c>
    </row>
    <row r="70" spans="1:39" s="184" customFormat="1" ht="20.100000000000001" customHeight="1" thickBot="1">
      <c r="A70" s="187" t="s">
        <v>51</v>
      </c>
      <c r="B70" s="188">
        <v>33</v>
      </c>
      <c r="C70" s="188">
        <v>100</v>
      </c>
      <c r="D70" s="188"/>
      <c r="E70" s="189">
        <v>7</v>
      </c>
      <c r="F70" s="189">
        <v>6</v>
      </c>
      <c r="G70" s="189">
        <v>6</v>
      </c>
      <c r="H70" s="189">
        <v>2</v>
      </c>
      <c r="I70" s="189">
        <v>11</v>
      </c>
      <c r="J70" s="189">
        <v>12</v>
      </c>
      <c r="K70" s="189"/>
      <c r="L70" s="189"/>
      <c r="M70" s="189"/>
      <c r="N70" s="190">
        <v>27</v>
      </c>
      <c r="O70" s="190"/>
      <c r="P70" s="190"/>
      <c r="Q70" s="190"/>
      <c r="R70" s="190"/>
      <c r="S70" s="190">
        <v>10</v>
      </c>
      <c r="T70" s="190">
        <v>1</v>
      </c>
      <c r="U70" s="190">
        <v>9</v>
      </c>
      <c r="V70" s="190"/>
      <c r="W70" s="190"/>
      <c r="X70" s="190"/>
      <c r="Y70" s="190"/>
      <c r="Z70" s="190"/>
      <c r="AA70" s="190">
        <v>20</v>
      </c>
      <c r="AB70" s="190">
        <v>22</v>
      </c>
      <c r="AC70" s="190"/>
      <c r="AD70" s="190"/>
      <c r="AE70" s="190"/>
      <c r="AF70" s="190"/>
      <c r="AG70" s="190"/>
      <c r="AH70" s="190"/>
      <c r="AI70" s="190"/>
      <c r="AJ70" s="182">
        <f t="shared" si="3"/>
        <v>0</v>
      </c>
      <c r="AK70" s="191">
        <f t="shared" si="4"/>
        <v>0</v>
      </c>
    </row>
    <row r="71" spans="1:39" ht="20.25" customHeight="1" thickBot="1">
      <c r="A71" s="4" t="s">
        <v>53</v>
      </c>
      <c r="B71" s="34">
        <v>138</v>
      </c>
      <c r="C71" s="34"/>
      <c r="D71" s="34"/>
      <c r="E71" s="13"/>
      <c r="F71" s="13"/>
      <c r="G71" s="13"/>
      <c r="H71" s="13"/>
      <c r="I71" s="13"/>
      <c r="J71" s="13"/>
      <c r="K71" s="13"/>
      <c r="L71" s="13"/>
      <c r="M71" s="13">
        <v>2</v>
      </c>
      <c r="N71" s="21"/>
      <c r="O71" s="21"/>
      <c r="P71" s="21"/>
      <c r="Q71" s="21"/>
      <c r="R71" s="21"/>
      <c r="S71" s="21"/>
      <c r="T71" s="21">
        <v>2</v>
      </c>
      <c r="U71" s="21"/>
      <c r="V71" s="21"/>
      <c r="W71" s="21"/>
      <c r="X71" s="21"/>
      <c r="Y71" s="21"/>
      <c r="Z71" s="21"/>
      <c r="AA71" s="21"/>
      <c r="AB71" s="21">
        <v>2</v>
      </c>
      <c r="AC71" s="21"/>
      <c r="AD71" s="21">
        <v>3</v>
      </c>
      <c r="AE71" s="21"/>
      <c r="AF71" s="21"/>
      <c r="AG71" s="21"/>
      <c r="AH71" s="21"/>
      <c r="AI71" s="21"/>
      <c r="AJ71" s="182">
        <f t="shared" si="3"/>
        <v>129</v>
      </c>
      <c r="AK71" s="191">
        <f t="shared" si="4"/>
        <v>129</v>
      </c>
      <c r="AM71" s="6">
        <v>129</v>
      </c>
    </row>
    <row r="72" spans="1:39" ht="20.100000000000001" customHeight="1" thickBot="1">
      <c r="A72" s="4" t="s">
        <v>54</v>
      </c>
      <c r="B72" s="34">
        <v>93</v>
      </c>
      <c r="C72" s="34"/>
      <c r="D72" s="34"/>
      <c r="E72" s="13"/>
      <c r="F72" s="13"/>
      <c r="G72" s="13"/>
      <c r="H72" s="13"/>
      <c r="I72" s="13"/>
      <c r="J72" s="13"/>
      <c r="K72" s="13"/>
      <c r="L72" s="13"/>
      <c r="M72" s="13"/>
      <c r="N72" s="21"/>
      <c r="O72" s="21"/>
      <c r="P72" s="21"/>
      <c r="Q72" s="21"/>
      <c r="R72" s="21"/>
      <c r="S72" s="21"/>
      <c r="T72" s="21"/>
      <c r="U72" s="21"/>
      <c r="V72" s="21">
        <v>3</v>
      </c>
      <c r="W72" s="21"/>
      <c r="X72" s="21"/>
      <c r="Y72" s="21"/>
      <c r="Z72" s="21">
        <v>2</v>
      </c>
      <c r="AA72" s="21"/>
      <c r="AB72" s="21"/>
      <c r="AC72" s="21"/>
      <c r="AD72" s="21"/>
      <c r="AE72" s="21"/>
      <c r="AF72" s="21"/>
      <c r="AG72" s="21"/>
      <c r="AH72" s="21"/>
      <c r="AI72" s="21"/>
      <c r="AJ72" s="79">
        <f t="shared" si="3"/>
        <v>88</v>
      </c>
      <c r="AK72" s="191">
        <f t="shared" si="4"/>
        <v>88</v>
      </c>
    </row>
    <row r="73" spans="1:39" ht="20.100000000000001" customHeight="1" thickBot="1">
      <c r="A73" s="4" t="s">
        <v>55</v>
      </c>
      <c r="B73" s="34">
        <v>22</v>
      </c>
      <c r="C73" s="34">
        <v>10</v>
      </c>
      <c r="D73" s="34"/>
      <c r="E73" s="13"/>
      <c r="F73" s="13"/>
      <c r="G73" s="13"/>
      <c r="H73" s="13"/>
      <c r="I73" s="13"/>
      <c r="J73" s="13">
        <v>2</v>
      </c>
      <c r="K73" s="13">
        <v>1</v>
      </c>
      <c r="L73" s="13">
        <v>1</v>
      </c>
      <c r="M73" s="13"/>
      <c r="N73" s="21"/>
      <c r="O73" s="21"/>
      <c r="P73" s="21">
        <v>2</v>
      </c>
      <c r="Q73" s="21"/>
      <c r="R73" s="21"/>
      <c r="S73" s="21">
        <v>4</v>
      </c>
      <c r="T73" s="21"/>
      <c r="U73" s="21">
        <v>1</v>
      </c>
      <c r="V73" s="21">
        <v>1</v>
      </c>
      <c r="W73" s="21"/>
      <c r="X73" s="21"/>
      <c r="Y73" s="21"/>
      <c r="Z73" s="21">
        <v>2</v>
      </c>
      <c r="AA73" s="21">
        <v>2</v>
      </c>
      <c r="AB73" s="21"/>
      <c r="AC73" s="21"/>
      <c r="AD73" s="21">
        <v>2</v>
      </c>
      <c r="AE73" s="21">
        <v>2</v>
      </c>
      <c r="AF73" s="21"/>
      <c r="AG73" s="21"/>
      <c r="AH73" s="21">
        <v>2</v>
      </c>
      <c r="AI73" s="21"/>
      <c r="AJ73" s="79">
        <f t="shared" si="3"/>
        <v>10</v>
      </c>
      <c r="AK73" s="191">
        <f t="shared" si="4"/>
        <v>10</v>
      </c>
    </row>
    <row r="74" spans="1:39" ht="20.25" customHeight="1" thickBot="1">
      <c r="A74" s="4" t="s">
        <v>56</v>
      </c>
      <c r="B74" s="34">
        <v>54</v>
      </c>
      <c r="C74" s="34"/>
      <c r="D74" s="34"/>
      <c r="E74" s="13"/>
      <c r="F74" s="13"/>
      <c r="G74" s="13"/>
      <c r="H74" s="13">
        <v>2</v>
      </c>
      <c r="I74" s="13"/>
      <c r="J74" s="13"/>
      <c r="K74" s="13"/>
      <c r="L74" s="13"/>
      <c r="M74" s="13">
        <v>1</v>
      </c>
      <c r="N74" s="21"/>
      <c r="O74" s="21"/>
      <c r="P74" s="21">
        <v>2</v>
      </c>
      <c r="Q74" s="21"/>
      <c r="R74" s="21"/>
      <c r="S74" s="21">
        <v>2</v>
      </c>
      <c r="T74" s="21"/>
      <c r="U74" s="21"/>
      <c r="V74" s="21">
        <v>1</v>
      </c>
      <c r="W74" s="21"/>
      <c r="X74" s="21">
        <v>3</v>
      </c>
      <c r="Y74" s="21"/>
      <c r="Z74" s="21"/>
      <c r="AA74" s="21"/>
      <c r="AB74" s="21"/>
      <c r="AC74" s="21"/>
      <c r="AD74" s="21"/>
      <c r="AE74" s="21"/>
      <c r="AF74" s="21"/>
      <c r="AG74" s="21"/>
      <c r="AH74" s="21">
        <v>3</v>
      </c>
      <c r="AI74" s="21"/>
      <c r="AJ74" s="79">
        <f t="shared" si="3"/>
        <v>40</v>
      </c>
      <c r="AK74" s="191">
        <f t="shared" si="4"/>
        <v>40</v>
      </c>
    </row>
    <row r="75" spans="1:39" ht="20.100000000000001" customHeight="1" thickBot="1">
      <c r="A75" s="4" t="s">
        <v>131</v>
      </c>
      <c r="B75" s="34">
        <v>33</v>
      </c>
      <c r="C75" s="34"/>
      <c r="D75" s="34"/>
      <c r="E75" s="13"/>
      <c r="F75" s="13"/>
      <c r="G75" s="13">
        <v>1</v>
      </c>
      <c r="H75" s="13"/>
      <c r="I75" s="13"/>
      <c r="J75" s="13"/>
      <c r="K75" s="13">
        <v>2</v>
      </c>
      <c r="L75" s="13"/>
      <c r="M75" s="13">
        <v>1</v>
      </c>
      <c r="N75" s="21"/>
      <c r="O75" s="21"/>
      <c r="P75" s="21">
        <v>1</v>
      </c>
      <c r="Q75" s="21"/>
      <c r="R75" s="21"/>
      <c r="S75" s="21">
        <v>1</v>
      </c>
      <c r="T75" s="21"/>
      <c r="U75" s="21">
        <v>2</v>
      </c>
      <c r="V75" s="21"/>
      <c r="W75" s="21"/>
      <c r="X75" s="21"/>
      <c r="Y75" s="21"/>
      <c r="Z75" s="21"/>
      <c r="AA75" s="21">
        <v>3</v>
      </c>
      <c r="AB75" s="21"/>
      <c r="AC75" s="21">
        <v>2</v>
      </c>
      <c r="AD75" s="21"/>
      <c r="AE75" s="21">
        <v>3</v>
      </c>
      <c r="AF75" s="21"/>
      <c r="AG75" s="21"/>
      <c r="AH75" s="21"/>
      <c r="AI75" s="21"/>
      <c r="AJ75" s="79">
        <f t="shared" si="3"/>
        <v>17</v>
      </c>
      <c r="AK75" s="191">
        <f t="shared" si="4"/>
        <v>17</v>
      </c>
    </row>
    <row r="76" spans="1:39" ht="20.100000000000001" customHeight="1" thickBot="1">
      <c r="A76" s="4" t="s">
        <v>59</v>
      </c>
      <c r="B76" s="34">
        <v>24</v>
      </c>
      <c r="C76" s="34"/>
      <c r="D76" s="34"/>
      <c r="E76" s="13"/>
      <c r="F76" s="13"/>
      <c r="G76" s="13"/>
      <c r="H76" s="13"/>
      <c r="I76" s="13"/>
      <c r="J76" s="13"/>
      <c r="K76" s="13">
        <v>2</v>
      </c>
      <c r="L76" s="13"/>
      <c r="M76" s="13"/>
      <c r="N76" s="21"/>
      <c r="O76" s="21"/>
      <c r="P76" s="21"/>
      <c r="Q76" s="21"/>
      <c r="R76" s="21"/>
      <c r="S76" s="21"/>
      <c r="T76" s="21"/>
      <c r="U76" s="21">
        <v>2</v>
      </c>
      <c r="V76" s="21"/>
      <c r="W76" s="21"/>
      <c r="X76" s="21">
        <v>2</v>
      </c>
      <c r="Y76" s="21"/>
      <c r="Z76" s="21"/>
      <c r="AA76" s="21"/>
      <c r="AB76" s="21">
        <v>3</v>
      </c>
      <c r="AC76" s="21"/>
      <c r="AD76" s="21"/>
      <c r="AE76" s="21"/>
      <c r="AF76" s="21"/>
      <c r="AG76" s="21"/>
      <c r="AH76" s="21"/>
      <c r="AI76" s="21"/>
      <c r="AJ76" s="79">
        <f t="shared" si="3"/>
        <v>15</v>
      </c>
      <c r="AK76" s="191">
        <f t="shared" si="4"/>
        <v>15</v>
      </c>
    </row>
    <row r="77" spans="1:39" ht="20.100000000000001" customHeight="1" thickBot="1">
      <c r="A77" s="4" t="s">
        <v>60</v>
      </c>
      <c r="B77" s="34">
        <v>6</v>
      </c>
      <c r="C77" s="34"/>
      <c r="D77" s="34"/>
      <c r="E77" s="13"/>
      <c r="F77" s="13"/>
      <c r="G77" s="13"/>
      <c r="H77" s="13"/>
      <c r="I77" s="13"/>
      <c r="J77" s="13"/>
      <c r="K77" s="13"/>
      <c r="L77" s="13"/>
      <c r="M77" s="13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79">
        <f t="shared" si="3"/>
        <v>6</v>
      </c>
      <c r="AK77" s="191">
        <f t="shared" si="4"/>
        <v>6</v>
      </c>
    </row>
    <row r="78" spans="1:39" ht="20.100000000000001" customHeight="1" thickBot="1">
      <c r="A78" s="4" t="s">
        <v>61</v>
      </c>
      <c r="B78" s="34">
        <v>3</v>
      </c>
      <c r="C78" s="34"/>
      <c r="D78" s="34"/>
      <c r="E78" s="13"/>
      <c r="F78" s="13"/>
      <c r="G78" s="13"/>
      <c r="H78" s="13"/>
      <c r="I78" s="13"/>
      <c r="J78" s="13"/>
      <c r="K78" s="13"/>
      <c r="L78" s="13"/>
      <c r="M78" s="13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79">
        <f t="shared" si="3"/>
        <v>3</v>
      </c>
      <c r="AK78" s="191">
        <f t="shared" si="4"/>
        <v>3</v>
      </c>
    </row>
    <row r="79" spans="1:39" ht="20.100000000000001" customHeight="1" thickBot="1">
      <c r="A79" s="35" t="s">
        <v>62</v>
      </c>
      <c r="B79" s="90">
        <v>4</v>
      </c>
      <c r="C79" s="90"/>
      <c r="D79" s="90"/>
      <c r="E79" s="92"/>
      <c r="F79" s="92"/>
      <c r="G79" s="92"/>
      <c r="H79" s="92"/>
      <c r="I79" s="92"/>
      <c r="J79" s="92"/>
      <c r="K79" s="92"/>
      <c r="L79" s="92"/>
      <c r="M79" s="92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122"/>
      <c r="AJ79" s="118">
        <f t="shared" si="3"/>
        <v>4</v>
      </c>
      <c r="AK79" s="191">
        <f t="shared" si="4"/>
        <v>4</v>
      </c>
    </row>
    <row r="80" spans="1:39" ht="20.100000000000001" customHeight="1" thickBot="1">
      <c r="A80" s="123"/>
      <c r="B80" s="124"/>
      <c r="C80" s="124"/>
      <c r="D80" s="124"/>
      <c r="E80" s="125"/>
      <c r="F80" s="125"/>
      <c r="G80" s="125"/>
      <c r="H80" s="125"/>
      <c r="I80" s="125"/>
      <c r="J80" s="125"/>
      <c r="K80" s="125"/>
      <c r="L80" s="125"/>
      <c r="M80" s="125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18"/>
      <c r="AK80" s="80"/>
    </row>
    <row r="81" spans="1:37" ht="20.100000000000001" customHeight="1" thickBot="1">
      <c r="A81" s="3" t="s">
        <v>196</v>
      </c>
      <c r="B81" s="47" t="s">
        <v>0</v>
      </c>
      <c r="C81" s="47"/>
      <c r="D81" s="47"/>
      <c r="E81" s="9"/>
      <c r="F81" s="9"/>
      <c r="G81" s="9"/>
      <c r="H81" s="9"/>
      <c r="I81" s="9"/>
      <c r="J81" s="9"/>
      <c r="K81" s="9"/>
      <c r="L81" s="9"/>
      <c r="M81" s="9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18"/>
      <c r="AK81" s="80">
        <f t="shared" si="4"/>
        <v>0</v>
      </c>
    </row>
    <row r="82" spans="1:37" ht="20.100000000000001" customHeight="1" thickBot="1">
      <c r="A82" s="15" t="s">
        <v>197</v>
      </c>
      <c r="B82" s="48">
        <v>1288</v>
      </c>
      <c r="C82" s="48"/>
      <c r="D82" s="48"/>
      <c r="E82" s="11">
        <v>62</v>
      </c>
      <c r="F82" s="11"/>
      <c r="G82" s="11"/>
      <c r="H82" s="11"/>
      <c r="I82" s="11"/>
      <c r="J82" s="11"/>
      <c r="K82" s="11"/>
      <c r="L82" s="11"/>
      <c r="M82" s="11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18">
        <f t="shared" si="3"/>
        <v>1226</v>
      </c>
      <c r="AK82" s="80">
        <f t="shared" si="4"/>
        <v>1226</v>
      </c>
    </row>
    <row r="83" spans="1:37" ht="20.100000000000001" customHeight="1" thickBot="1">
      <c r="A83" s="35" t="s">
        <v>198</v>
      </c>
      <c r="B83" s="90">
        <v>1354</v>
      </c>
      <c r="C83" s="90"/>
      <c r="D83" s="90"/>
      <c r="E83" s="92">
        <v>23</v>
      </c>
      <c r="F83" s="92"/>
      <c r="G83" s="92"/>
      <c r="H83" s="92"/>
      <c r="I83" s="92"/>
      <c r="J83" s="92"/>
      <c r="K83" s="92"/>
      <c r="L83" s="92"/>
      <c r="M83" s="92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118">
        <f t="shared" si="3"/>
        <v>1331</v>
      </c>
      <c r="AK83" s="80">
        <f t="shared" si="4"/>
        <v>1331</v>
      </c>
    </row>
    <row r="84" spans="1:37" ht="20.100000000000001" customHeight="1" thickBot="1">
      <c r="A84" s="18" t="s">
        <v>199</v>
      </c>
      <c r="B84" s="53">
        <v>37</v>
      </c>
      <c r="C84" s="53"/>
      <c r="D84" s="53"/>
      <c r="E84" s="19">
        <v>31</v>
      </c>
      <c r="F84" s="19"/>
      <c r="G84" s="19"/>
      <c r="H84" s="19"/>
      <c r="I84" s="19"/>
      <c r="J84" s="19"/>
      <c r="K84" s="19"/>
      <c r="L84" s="19"/>
      <c r="M84" s="19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118">
        <f t="shared" si="3"/>
        <v>6</v>
      </c>
      <c r="AK84" s="80">
        <f t="shared" si="4"/>
        <v>6</v>
      </c>
    </row>
    <row r="85" spans="1:37" ht="20.100000000000001" customHeight="1" thickBot="1">
      <c r="A85" s="5" t="s">
        <v>200</v>
      </c>
      <c r="B85" s="50">
        <v>1000</v>
      </c>
      <c r="C85" s="50"/>
      <c r="D85" s="50"/>
      <c r="E85" s="14"/>
      <c r="F85" s="14"/>
      <c r="G85" s="14"/>
      <c r="H85" s="14"/>
      <c r="I85" s="14"/>
      <c r="J85" s="14"/>
      <c r="K85" s="14"/>
      <c r="L85" s="14"/>
      <c r="M85" s="14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77">
        <f t="shared" si="3"/>
        <v>1000</v>
      </c>
      <c r="AK85" s="80">
        <f t="shared" si="4"/>
        <v>1000</v>
      </c>
    </row>
    <row r="86" spans="1:37" ht="20.100000000000001" customHeight="1"/>
    <row r="87" spans="1:37" ht="20.100000000000001" customHeight="1"/>
    <row r="88" spans="1:37" ht="20.100000000000001" customHeight="1"/>
    <row r="89" spans="1:37" ht="20.100000000000001" customHeight="1"/>
    <row r="90" spans="1:37" ht="20.100000000000001" customHeight="1"/>
    <row r="91" spans="1:37" ht="20.100000000000001" customHeight="1"/>
    <row r="92" spans="1:37" ht="20.100000000000001" customHeight="1"/>
    <row r="93" spans="1:37" ht="20.100000000000001" customHeight="1"/>
    <row r="94" spans="1:37" ht="14.25" customHeight="1" thickBot="1"/>
    <row r="95" spans="1:37" ht="21.75" thickBot="1">
      <c r="A95" s="3" t="s">
        <v>63</v>
      </c>
      <c r="B95" s="47" t="s">
        <v>0</v>
      </c>
      <c r="C95" s="47" t="s">
        <v>123</v>
      </c>
      <c r="D95" s="55" t="s">
        <v>124</v>
      </c>
      <c r="E95" s="9">
        <v>1</v>
      </c>
      <c r="F95" s="9">
        <v>2</v>
      </c>
      <c r="G95" s="9">
        <v>3</v>
      </c>
      <c r="H95" s="9">
        <v>4</v>
      </c>
      <c r="I95" s="9">
        <v>5</v>
      </c>
      <c r="J95" s="9">
        <v>6</v>
      </c>
      <c r="K95" s="9">
        <v>7</v>
      </c>
      <c r="L95" s="9">
        <v>8</v>
      </c>
      <c r="M95" s="9">
        <v>9</v>
      </c>
      <c r="N95" s="10">
        <v>10</v>
      </c>
      <c r="O95" s="10">
        <v>11</v>
      </c>
      <c r="P95" s="10">
        <v>12</v>
      </c>
      <c r="Q95" s="10">
        <v>13</v>
      </c>
      <c r="R95" s="10">
        <v>14</v>
      </c>
      <c r="S95" s="10">
        <v>15</v>
      </c>
      <c r="T95" s="10">
        <v>16</v>
      </c>
      <c r="U95" s="10">
        <v>17</v>
      </c>
      <c r="V95" s="10">
        <v>18</v>
      </c>
      <c r="W95" s="10">
        <v>19</v>
      </c>
      <c r="X95" s="10">
        <v>20</v>
      </c>
      <c r="Y95" s="10">
        <v>21</v>
      </c>
      <c r="Z95" s="10">
        <v>22</v>
      </c>
      <c r="AA95" s="10">
        <v>23</v>
      </c>
      <c r="AB95" s="10">
        <v>24</v>
      </c>
      <c r="AC95" s="10">
        <v>25</v>
      </c>
      <c r="AD95" s="10">
        <v>26</v>
      </c>
      <c r="AE95" s="10">
        <v>27</v>
      </c>
      <c r="AF95" s="10">
        <v>28</v>
      </c>
      <c r="AG95" s="10">
        <v>29</v>
      </c>
      <c r="AH95" s="10">
        <v>30</v>
      </c>
      <c r="AI95" s="10">
        <v>31</v>
      </c>
      <c r="AJ95" s="77" t="s">
        <v>25</v>
      </c>
      <c r="AK95" s="80" t="s">
        <v>125</v>
      </c>
    </row>
    <row r="96" spans="1:37" ht="20.100000000000001" customHeight="1" thickBot="1">
      <c r="A96" s="41" t="s">
        <v>176</v>
      </c>
      <c r="B96" s="48">
        <v>1996</v>
      </c>
      <c r="C96" s="48"/>
      <c r="D96" s="85"/>
      <c r="E96" s="11"/>
      <c r="F96" s="11"/>
      <c r="G96" s="11"/>
      <c r="H96" s="11"/>
      <c r="I96" s="11"/>
      <c r="J96" s="11"/>
      <c r="K96" s="11"/>
      <c r="L96" s="11"/>
      <c r="M96" s="11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56"/>
      <c r="AE96" s="12"/>
      <c r="AF96" s="12"/>
      <c r="AG96" s="12"/>
      <c r="AH96" s="12"/>
      <c r="AI96" s="12"/>
      <c r="AJ96" s="79">
        <f t="shared" ref="AJ96:AJ110" si="5">B96+C96-E96-F96-G96-H96-I96-J96-K96-L96-M96-N96-O96-P96-Q96-R96-S96-T96-U96-V96-W96-X96-Y96-Z96-AA96-AB96-AC96-AD96-AE96-AF96-AG96-AH96-AI96</f>
        <v>1996</v>
      </c>
      <c r="AK96" s="80">
        <f t="shared" ref="AK96:AK110" si="6">D96+AJ96</f>
        <v>1996</v>
      </c>
    </row>
    <row r="97" spans="1:37" ht="20.100000000000001" customHeight="1" thickBot="1">
      <c r="A97" s="36" t="s">
        <v>171</v>
      </c>
      <c r="B97" s="49">
        <v>132</v>
      </c>
      <c r="C97" s="49">
        <v>56</v>
      </c>
      <c r="D97" s="49"/>
      <c r="E97" s="13"/>
      <c r="F97" s="13"/>
      <c r="G97" s="13"/>
      <c r="H97" s="13"/>
      <c r="I97" s="13"/>
      <c r="J97" s="13"/>
      <c r="K97" s="13"/>
      <c r="L97" s="13"/>
      <c r="M97" s="13"/>
      <c r="N97" s="21"/>
      <c r="O97" s="21"/>
      <c r="P97" s="21"/>
      <c r="Q97" s="21"/>
      <c r="R97" s="21"/>
      <c r="S97" s="21"/>
      <c r="T97" s="21"/>
      <c r="U97" s="21">
        <v>8</v>
      </c>
      <c r="V97" s="21"/>
      <c r="W97" s="21"/>
      <c r="X97" s="21"/>
      <c r="Y97" s="21"/>
      <c r="Z97" s="21"/>
      <c r="AA97" s="21"/>
      <c r="AB97" s="21">
        <v>62</v>
      </c>
      <c r="AC97" s="21"/>
      <c r="AD97" s="216">
        <v>24</v>
      </c>
      <c r="AE97" s="21">
        <v>24</v>
      </c>
      <c r="AF97" s="21"/>
      <c r="AG97" s="21">
        <v>28</v>
      </c>
      <c r="AH97" s="21"/>
      <c r="AI97" s="21"/>
      <c r="AJ97" s="79">
        <f t="shared" si="5"/>
        <v>42</v>
      </c>
      <c r="AK97" s="80">
        <f t="shared" si="6"/>
        <v>42</v>
      </c>
    </row>
    <row r="98" spans="1:37" s="184" customFormat="1" ht="20.100000000000001" customHeight="1" thickBot="1">
      <c r="A98" s="168" t="s">
        <v>173</v>
      </c>
      <c r="B98" s="169">
        <v>306</v>
      </c>
      <c r="C98" s="169"/>
      <c r="D98" s="169"/>
      <c r="E98" s="165"/>
      <c r="F98" s="165"/>
      <c r="G98" s="165"/>
      <c r="H98" s="203"/>
      <c r="I98" s="165"/>
      <c r="J98" s="165"/>
      <c r="K98" s="165"/>
      <c r="L98" s="165">
        <v>40</v>
      </c>
      <c r="M98" s="165"/>
      <c r="N98" s="166"/>
      <c r="O98" s="166"/>
      <c r="P98" s="166"/>
      <c r="Q98" s="166"/>
      <c r="R98" s="166"/>
      <c r="S98" s="204">
        <v>180</v>
      </c>
      <c r="T98" s="166"/>
      <c r="U98" s="166">
        <v>16</v>
      </c>
      <c r="V98" s="166">
        <v>8</v>
      </c>
      <c r="W98" s="166">
        <v>4</v>
      </c>
      <c r="X98" s="166"/>
      <c r="Y98" s="166"/>
      <c r="Z98" s="166"/>
      <c r="AA98" s="166">
        <v>13</v>
      </c>
      <c r="AB98" s="166">
        <v>45</v>
      </c>
      <c r="AC98" s="166"/>
      <c r="AD98" s="204"/>
      <c r="AE98" s="166"/>
      <c r="AF98" s="166"/>
      <c r="AG98" s="166"/>
      <c r="AH98" s="166"/>
      <c r="AI98" s="166"/>
      <c r="AJ98" s="161">
        <f t="shared" si="5"/>
        <v>0</v>
      </c>
      <c r="AK98" s="162">
        <f t="shared" si="6"/>
        <v>0</v>
      </c>
    </row>
    <row r="99" spans="1:37" ht="20.100000000000001" customHeight="1" thickBot="1">
      <c r="A99" s="21" t="s">
        <v>174</v>
      </c>
      <c r="B99" s="34">
        <v>10</v>
      </c>
      <c r="C99" s="49"/>
      <c r="D99" s="49"/>
      <c r="E99" s="13"/>
      <c r="F99" s="13"/>
      <c r="G99" s="13"/>
      <c r="H99" s="13"/>
      <c r="I99" s="13"/>
      <c r="J99" s="13"/>
      <c r="K99" s="13"/>
      <c r="L99" s="13"/>
      <c r="M99" s="13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79">
        <f t="shared" si="5"/>
        <v>10</v>
      </c>
      <c r="AK99" s="80">
        <f t="shared" si="6"/>
        <v>10</v>
      </c>
    </row>
    <row r="100" spans="1:37" ht="20.100000000000001" customHeight="1" thickBot="1">
      <c r="A100" s="97" t="s">
        <v>175</v>
      </c>
      <c r="B100" s="34">
        <v>1458</v>
      </c>
      <c r="C100" s="34"/>
      <c r="D100" s="34"/>
      <c r="E100" s="13"/>
      <c r="F100" s="13"/>
      <c r="G100" s="13"/>
      <c r="H100" s="13"/>
      <c r="I100" s="13"/>
      <c r="J100" s="13"/>
      <c r="K100" s="13"/>
      <c r="L100" s="13"/>
      <c r="M100" s="13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79">
        <f t="shared" si="5"/>
        <v>1458</v>
      </c>
      <c r="AK100" s="80">
        <f t="shared" si="6"/>
        <v>1458</v>
      </c>
    </row>
    <row r="101" spans="1:37" ht="20.100000000000001" customHeight="1" thickBot="1">
      <c r="A101" s="36" t="s">
        <v>177</v>
      </c>
      <c r="B101" s="49">
        <v>1900</v>
      </c>
      <c r="C101" s="49"/>
      <c r="D101" s="49"/>
      <c r="E101" s="13"/>
      <c r="F101" s="13"/>
      <c r="G101" s="13"/>
      <c r="H101" s="13"/>
      <c r="I101" s="13"/>
      <c r="J101" s="13"/>
      <c r="K101" s="13"/>
      <c r="L101" s="13"/>
      <c r="M101" s="13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79">
        <f t="shared" si="5"/>
        <v>1900</v>
      </c>
      <c r="AK101" s="80">
        <f t="shared" si="6"/>
        <v>1900</v>
      </c>
    </row>
    <row r="102" spans="1:37" ht="20.100000000000001" customHeight="1" thickBot="1">
      <c r="A102" s="37" t="s">
        <v>178</v>
      </c>
      <c r="B102" s="49">
        <v>2640</v>
      </c>
      <c r="C102" s="49"/>
      <c r="D102" s="49"/>
      <c r="E102" s="13"/>
      <c r="F102" s="13"/>
      <c r="G102" s="13"/>
      <c r="H102" s="13"/>
      <c r="I102" s="13"/>
      <c r="J102" s="13"/>
      <c r="K102" s="13"/>
      <c r="L102" s="13"/>
      <c r="M102" s="13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>
        <v>1</v>
      </c>
      <c r="AB102" s="21"/>
      <c r="AC102" s="21"/>
      <c r="AD102" s="21"/>
      <c r="AE102" s="21"/>
      <c r="AF102" s="21"/>
      <c r="AG102" s="21"/>
      <c r="AH102" s="21"/>
      <c r="AI102" s="21"/>
      <c r="AJ102" s="79">
        <f t="shared" si="5"/>
        <v>2639</v>
      </c>
      <c r="AK102" s="80">
        <f t="shared" si="6"/>
        <v>2639</v>
      </c>
    </row>
    <row r="103" spans="1:37" ht="20.100000000000001" customHeight="1" thickBot="1">
      <c r="A103" s="37" t="s">
        <v>179</v>
      </c>
      <c r="B103" s="49">
        <v>480</v>
      </c>
      <c r="C103" s="49"/>
      <c r="D103" s="49"/>
      <c r="E103" s="13"/>
      <c r="F103" s="13"/>
      <c r="G103" s="13"/>
      <c r="H103" s="13"/>
      <c r="I103" s="13"/>
      <c r="J103" s="13"/>
      <c r="K103" s="13"/>
      <c r="L103" s="13"/>
      <c r="M103" s="13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79">
        <f t="shared" si="5"/>
        <v>480</v>
      </c>
      <c r="AK103" s="80">
        <f t="shared" si="6"/>
        <v>480</v>
      </c>
    </row>
    <row r="104" spans="1:37" ht="20.100000000000001" customHeight="1" thickBot="1">
      <c r="A104" s="37" t="s">
        <v>180</v>
      </c>
      <c r="B104" s="49">
        <v>3000</v>
      </c>
      <c r="C104" s="49"/>
      <c r="D104" s="49"/>
      <c r="E104" s="13"/>
      <c r="F104" s="13"/>
      <c r="G104" s="13"/>
      <c r="H104" s="13"/>
      <c r="I104" s="13"/>
      <c r="J104" s="13"/>
      <c r="K104" s="13"/>
      <c r="L104" s="13"/>
      <c r="M104" s="13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>
        <v>76</v>
      </c>
      <c r="AA104" s="21"/>
      <c r="AB104" s="21"/>
      <c r="AC104" s="21"/>
      <c r="AD104" s="21"/>
      <c r="AE104" s="21"/>
      <c r="AF104" s="21"/>
      <c r="AG104" s="21">
        <v>800</v>
      </c>
      <c r="AH104" s="21"/>
      <c r="AI104" s="21"/>
      <c r="AJ104" s="79">
        <f t="shared" si="5"/>
        <v>2124</v>
      </c>
      <c r="AK104" s="80">
        <f t="shared" si="6"/>
        <v>2124</v>
      </c>
    </row>
    <row r="105" spans="1:37" ht="20.100000000000001" customHeight="1" thickBot="1">
      <c r="A105" s="37" t="s">
        <v>181</v>
      </c>
      <c r="B105" s="49">
        <v>250</v>
      </c>
      <c r="C105" s="49"/>
      <c r="D105" s="49"/>
      <c r="E105" s="13"/>
      <c r="F105" s="13"/>
      <c r="G105" s="13"/>
      <c r="H105" s="13"/>
      <c r="I105" s="13"/>
      <c r="J105" s="13"/>
      <c r="K105" s="13"/>
      <c r="L105" s="13"/>
      <c r="M105" s="13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79">
        <f t="shared" si="5"/>
        <v>250</v>
      </c>
      <c r="AK105" s="80">
        <f t="shared" si="6"/>
        <v>250</v>
      </c>
    </row>
    <row r="106" spans="1:37" ht="20.100000000000001" customHeight="1" thickBot="1">
      <c r="A106" s="37" t="s">
        <v>240</v>
      </c>
      <c r="B106" s="49">
        <v>40</v>
      </c>
      <c r="C106" s="49"/>
      <c r="D106" s="49"/>
      <c r="E106" s="13"/>
      <c r="F106" s="13"/>
      <c r="G106" s="13"/>
      <c r="H106" s="13"/>
      <c r="I106" s="13"/>
      <c r="J106" s="13"/>
      <c r="K106" s="13"/>
      <c r="L106" s="13"/>
      <c r="M106" s="13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79">
        <f t="shared" si="5"/>
        <v>40</v>
      </c>
      <c r="AK106" s="80">
        <f t="shared" si="6"/>
        <v>40</v>
      </c>
    </row>
    <row r="107" spans="1:37" ht="20.100000000000001" customHeight="1" thickBot="1">
      <c r="A107" s="37" t="s">
        <v>182</v>
      </c>
      <c r="B107" s="49">
        <v>351</v>
      </c>
      <c r="C107" s="49"/>
      <c r="D107" s="49"/>
      <c r="E107" s="13"/>
      <c r="F107" s="13"/>
      <c r="G107" s="13"/>
      <c r="H107" s="13"/>
      <c r="I107" s="13"/>
      <c r="J107" s="13"/>
      <c r="K107" s="13"/>
      <c r="L107" s="13"/>
      <c r="M107" s="13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79">
        <f t="shared" si="5"/>
        <v>351</v>
      </c>
      <c r="AK107" s="80">
        <f t="shared" si="6"/>
        <v>351</v>
      </c>
    </row>
    <row r="108" spans="1:37" ht="20.100000000000001" customHeight="1" thickBot="1">
      <c r="A108" s="37" t="s">
        <v>183</v>
      </c>
      <c r="B108" s="49">
        <v>696</v>
      </c>
      <c r="C108" s="49"/>
      <c r="D108" s="49"/>
      <c r="E108" s="13"/>
      <c r="F108" s="13"/>
      <c r="G108" s="13"/>
      <c r="H108" s="13"/>
      <c r="I108" s="13"/>
      <c r="J108" s="13"/>
      <c r="K108" s="13"/>
      <c r="L108" s="13"/>
      <c r="M108" s="13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79">
        <f t="shared" si="5"/>
        <v>696</v>
      </c>
      <c r="AK108" s="80">
        <f t="shared" si="6"/>
        <v>696</v>
      </c>
    </row>
    <row r="109" spans="1:37" ht="20.100000000000001" customHeight="1" thickBot="1">
      <c r="A109" s="111" t="s">
        <v>255</v>
      </c>
      <c r="B109" s="34">
        <v>60</v>
      </c>
      <c r="C109" s="49"/>
      <c r="D109" s="49"/>
      <c r="E109" s="13"/>
      <c r="F109" s="13"/>
      <c r="G109" s="13"/>
      <c r="H109" s="13"/>
      <c r="I109" s="13"/>
      <c r="J109" s="13"/>
      <c r="K109" s="13"/>
      <c r="L109" s="13"/>
      <c r="M109" s="13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79">
        <f t="shared" si="5"/>
        <v>60</v>
      </c>
      <c r="AK109" s="80">
        <f t="shared" si="6"/>
        <v>60</v>
      </c>
    </row>
    <row r="110" spans="1:37" ht="20.100000000000001" customHeight="1" thickBot="1">
      <c r="A110" s="15" t="s">
        <v>184</v>
      </c>
      <c r="B110" s="52">
        <v>36</v>
      </c>
      <c r="C110" s="50"/>
      <c r="D110" s="50"/>
      <c r="E110" s="14"/>
      <c r="F110" s="14"/>
      <c r="G110" s="14"/>
      <c r="H110" s="14"/>
      <c r="I110" s="14"/>
      <c r="J110" s="14"/>
      <c r="K110" s="14"/>
      <c r="L110" s="14"/>
      <c r="M110" s="14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79">
        <f t="shared" si="5"/>
        <v>36</v>
      </c>
      <c r="AK110" s="80">
        <f t="shared" si="6"/>
        <v>36</v>
      </c>
    </row>
    <row r="111" spans="1:37" ht="20.100000000000001" customHeight="1"/>
    <row r="112" spans="1:37" ht="20.100000000000001" customHeight="1"/>
    <row r="113" spans="1:37" ht="20.100000000000001" customHeight="1"/>
    <row r="114" spans="1:37" ht="20.100000000000001" customHeight="1"/>
    <row r="115" spans="1:37" ht="20.100000000000001" customHeight="1"/>
    <row r="116" spans="1:37" ht="20.100000000000001" customHeight="1"/>
    <row r="117" spans="1:37" ht="53.25" customHeight="1"/>
    <row r="118" spans="1:37" ht="20.100000000000001" customHeight="1"/>
    <row r="119" spans="1:37" ht="20.100000000000001" customHeight="1"/>
    <row r="123" spans="1:37" ht="12.75" thickBot="1"/>
    <row r="124" spans="1:37" ht="21.75" thickBot="1">
      <c r="A124" s="42" t="s">
        <v>75</v>
      </c>
      <c r="B124" s="53" t="s">
        <v>0</v>
      </c>
      <c r="C124" s="53" t="s">
        <v>123</v>
      </c>
      <c r="D124" s="55" t="s">
        <v>124</v>
      </c>
      <c r="E124" s="19">
        <v>1</v>
      </c>
      <c r="F124" s="19">
        <v>2</v>
      </c>
      <c r="G124" s="19">
        <v>3</v>
      </c>
      <c r="H124" s="19">
        <v>4</v>
      </c>
      <c r="I124" s="19">
        <v>5</v>
      </c>
      <c r="J124" s="19">
        <v>6</v>
      </c>
      <c r="K124" s="19">
        <v>7</v>
      </c>
      <c r="L124" s="19">
        <v>8</v>
      </c>
      <c r="M124" s="19">
        <v>9</v>
      </c>
      <c r="N124" s="20">
        <v>10</v>
      </c>
      <c r="O124" s="20">
        <v>11</v>
      </c>
      <c r="P124" s="20">
        <v>12</v>
      </c>
      <c r="Q124" s="20">
        <v>13</v>
      </c>
      <c r="R124" s="20">
        <v>14</v>
      </c>
      <c r="S124" s="20">
        <v>15</v>
      </c>
      <c r="T124" s="20">
        <v>16</v>
      </c>
      <c r="U124" s="20">
        <v>17</v>
      </c>
      <c r="V124" s="20">
        <v>18</v>
      </c>
      <c r="W124" s="20">
        <v>19</v>
      </c>
      <c r="X124" s="20">
        <v>20</v>
      </c>
      <c r="Y124" s="20">
        <v>21</v>
      </c>
      <c r="Z124" s="20">
        <v>22</v>
      </c>
      <c r="AA124" s="20">
        <v>23</v>
      </c>
      <c r="AB124" s="20">
        <v>24</v>
      </c>
      <c r="AC124" s="20">
        <v>25</v>
      </c>
      <c r="AD124" s="20">
        <v>26</v>
      </c>
      <c r="AE124" s="20">
        <v>27</v>
      </c>
      <c r="AF124" s="20">
        <v>28</v>
      </c>
      <c r="AG124" s="20">
        <v>29</v>
      </c>
      <c r="AH124" s="20">
        <v>30</v>
      </c>
      <c r="AI124" s="20">
        <v>31</v>
      </c>
      <c r="AJ124" s="79" t="s">
        <v>25</v>
      </c>
      <c r="AK124" s="80" t="s">
        <v>125</v>
      </c>
    </row>
    <row r="125" spans="1:37" ht="18" customHeight="1" thickBot="1">
      <c r="A125" s="45" t="s">
        <v>186</v>
      </c>
      <c r="B125" s="49">
        <v>5</v>
      </c>
      <c r="C125" s="49"/>
      <c r="D125" s="49"/>
      <c r="E125" s="13">
        <v>1</v>
      </c>
      <c r="F125" s="13"/>
      <c r="G125" s="13"/>
      <c r="H125" s="13"/>
      <c r="I125" s="13"/>
      <c r="J125" s="13"/>
      <c r="K125" s="13"/>
      <c r="L125" s="13"/>
      <c r="M125" s="13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79">
        <f t="shared" ref="AJ125:AJ134" si="7">B125+C125-E125-F125-G125-H125-I125-J125-K125-L125-M125-N125-O125-P125-Q125-R125-S125-T125-U125-V125-W125-X125-Y125-Z125-AA125-AB125-AC125-AD125-AE125-AF125-AG125-AH125-AI125</f>
        <v>4</v>
      </c>
      <c r="AK125" s="80">
        <f t="shared" ref="AK125:AK130" si="8">D125+AJ125</f>
        <v>4</v>
      </c>
    </row>
    <row r="126" spans="1:37" s="184" customFormat="1" ht="18" customHeight="1" thickBot="1">
      <c r="A126" s="194" t="s">
        <v>253</v>
      </c>
      <c r="B126" s="195">
        <v>0</v>
      </c>
      <c r="C126" s="195">
        <v>5</v>
      </c>
      <c r="D126" s="195"/>
      <c r="E126" s="192"/>
      <c r="F126" s="192"/>
      <c r="G126" s="192"/>
      <c r="H126" s="192"/>
      <c r="I126" s="192">
        <v>1</v>
      </c>
      <c r="J126" s="192"/>
      <c r="K126" s="192"/>
      <c r="L126" s="192"/>
      <c r="M126" s="192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82">
        <f t="shared" si="7"/>
        <v>4</v>
      </c>
      <c r="AK126" s="183">
        <f t="shared" si="8"/>
        <v>4</v>
      </c>
    </row>
    <row r="127" spans="1:37" ht="18" customHeight="1" thickBot="1">
      <c r="A127" s="23" t="s">
        <v>188</v>
      </c>
      <c r="B127" s="34">
        <v>4</v>
      </c>
      <c r="C127" s="34"/>
      <c r="D127" s="34"/>
      <c r="E127" s="13"/>
      <c r="F127" s="13"/>
      <c r="G127" s="13"/>
      <c r="H127" s="13"/>
      <c r="I127" s="13"/>
      <c r="J127" s="13"/>
      <c r="K127" s="13"/>
      <c r="L127" s="13"/>
      <c r="M127" s="13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79">
        <f t="shared" si="7"/>
        <v>4</v>
      </c>
      <c r="AK127" s="80">
        <f t="shared" si="8"/>
        <v>4</v>
      </c>
    </row>
    <row r="128" spans="1:37" ht="18" customHeight="1" thickBot="1">
      <c r="A128" s="23" t="s">
        <v>189</v>
      </c>
      <c r="B128" s="34">
        <v>5</v>
      </c>
      <c r="C128" s="34"/>
      <c r="D128" s="34"/>
      <c r="E128" s="13"/>
      <c r="F128" s="13"/>
      <c r="G128" s="13"/>
      <c r="H128" s="13"/>
      <c r="I128" s="13"/>
      <c r="J128" s="13"/>
      <c r="K128" s="13"/>
      <c r="L128" s="13"/>
      <c r="M128" s="13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79">
        <f t="shared" si="7"/>
        <v>5</v>
      </c>
      <c r="AK128" s="80">
        <v>5</v>
      </c>
    </row>
    <row r="129" spans="1:47" ht="18" customHeight="1" thickBot="1">
      <c r="A129" s="23" t="s">
        <v>190</v>
      </c>
      <c r="B129" s="34">
        <v>4</v>
      </c>
      <c r="C129" s="34"/>
      <c r="D129" s="34"/>
      <c r="E129" s="13"/>
      <c r="F129" s="13"/>
      <c r="G129" s="13"/>
      <c r="H129" s="13"/>
      <c r="I129" s="13"/>
      <c r="J129" s="13"/>
      <c r="K129" s="13"/>
      <c r="L129" s="13"/>
      <c r="M129" s="13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79">
        <f t="shared" si="7"/>
        <v>4</v>
      </c>
      <c r="AK129" s="80">
        <f t="shared" si="8"/>
        <v>4</v>
      </c>
    </row>
    <row r="130" spans="1:47" ht="18" customHeight="1" thickBot="1">
      <c r="A130" s="112" t="s">
        <v>191</v>
      </c>
      <c r="B130" s="34">
        <v>4</v>
      </c>
      <c r="C130" s="34"/>
      <c r="D130" s="34"/>
      <c r="E130" s="13"/>
      <c r="F130" s="13"/>
      <c r="G130" s="13"/>
      <c r="H130" s="13"/>
      <c r="I130" s="13"/>
      <c r="J130" s="13"/>
      <c r="K130" s="13"/>
      <c r="L130" s="13"/>
      <c r="M130" s="13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79">
        <f t="shared" si="7"/>
        <v>4</v>
      </c>
      <c r="AK130" s="80">
        <f t="shared" si="8"/>
        <v>4</v>
      </c>
    </row>
    <row r="131" spans="1:47" ht="18" customHeight="1" thickBot="1">
      <c r="A131" s="44" t="s">
        <v>192</v>
      </c>
      <c r="B131" s="49">
        <v>33</v>
      </c>
      <c r="C131" s="34"/>
      <c r="D131" s="34"/>
      <c r="E131" s="13"/>
      <c r="F131" s="13"/>
      <c r="G131" s="13"/>
      <c r="H131" s="13"/>
      <c r="I131" s="13"/>
      <c r="J131" s="13"/>
      <c r="K131" s="13"/>
      <c r="L131" s="13"/>
      <c r="M131" s="13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79">
        <f t="shared" si="7"/>
        <v>33</v>
      </c>
      <c r="AK131" s="80">
        <v>33</v>
      </c>
    </row>
    <row r="132" spans="1:47" ht="18" customHeight="1" thickBot="1">
      <c r="A132" s="113" t="s">
        <v>193</v>
      </c>
      <c r="B132" s="49">
        <v>17</v>
      </c>
      <c r="C132" s="34"/>
      <c r="D132" s="34"/>
      <c r="E132" s="13"/>
      <c r="F132" s="13"/>
      <c r="G132" s="13"/>
      <c r="H132" s="13"/>
      <c r="I132" s="13"/>
      <c r="J132" s="13"/>
      <c r="K132" s="13"/>
      <c r="L132" s="13"/>
      <c r="M132" s="13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79">
        <f t="shared" si="7"/>
        <v>17</v>
      </c>
      <c r="AK132" s="80">
        <v>17</v>
      </c>
    </row>
    <row r="133" spans="1:47" ht="18" customHeight="1" thickBot="1">
      <c r="A133" s="114" t="s">
        <v>194</v>
      </c>
      <c r="B133" s="49">
        <v>27</v>
      </c>
      <c r="C133" s="34"/>
      <c r="D133" s="34"/>
      <c r="E133" s="13"/>
      <c r="F133" s="13"/>
      <c r="G133" s="13"/>
      <c r="H133" s="13"/>
      <c r="I133" s="13"/>
      <c r="J133" s="13"/>
      <c r="K133" s="13"/>
      <c r="L133" s="13"/>
      <c r="M133" s="13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79">
        <f t="shared" si="7"/>
        <v>27</v>
      </c>
      <c r="AK133" s="80">
        <v>27</v>
      </c>
    </row>
    <row r="134" spans="1:47" ht="18" customHeight="1" thickBot="1">
      <c r="A134" s="115" t="s">
        <v>195</v>
      </c>
      <c r="B134" s="51">
        <v>4</v>
      </c>
      <c r="C134" s="50"/>
      <c r="D134" s="50"/>
      <c r="E134" s="14"/>
      <c r="F134" s="14"/>
      <c r="G134" s="14"/>
      <c r="H134" s="14"/>
      <c r="I134" s="14"/>
      <c r="J134" s="14"/>
      <c r="K134" s="14"/>
      <c r="L134" s="14"/>
      <c r="M134" s="14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79">
        <f t="shared" si="7"/>
        <v>4</v>
      </c>
      <c r="AK134" s="80">
        <v>4</v>
      </c>
    </row>
    <row r="135" spans="1:47" ht="12.75" thickBot="1"/>
    <row r="136" spans="1:47" ht="24" thickBot="1">
      <c r="A136" s="26" t="s">
        <v>86</v>
      </c>
      <c r="B136" s="53" t="s">
        <v>0</v>
      </c>
      <c r="C136" s="53" t="s">
        <v>123</v>
      </c>
      <c r="D136" s="55" t="s">
        <v>124</v>
      </c>
      <c r="E136" s="19">
        <v>1</v>
      </c>
      <c r="F136" s="19">
        <v>2</v>
      </c>
      <c r="G136" s="19">
        <v>3</v>
      </c>
      <c r="H136" s="19">
        <v>4</v>
      </c>
      <c r="I136" s="19">
        <v>5</v>
      </c>
      <c r="J136" s="19">
        <v>6</v>
      </c>
      <c r="K136" s="19">
        <v>7</v>
      </c>
      <c r="L136" s="19">
        <v>8</v>
      </c>
      <c r="M136" s="19">
        <v>9</v>
      </c>
      <c r="N136" s="20">
        <v>10</v>
      </c>
      <c r="O136" s="20">
        <v>11</v>
      </c>
      <c r="P136" s="20">
        <v>12</v>
      </c>
      <c r="Q136" s="20">
        <v>13</v>
      </c>
      <c r="R136" s="20">
        <v>14</v>
      </c>
      <c r="S136" s="20">
        <v>15</v>
      </c>
      <c r="T136" s="20">
        <v>16</v>
      </c>
      <c r="U136" s="20">
        <v>17</v>
      </c>
      <c r="V136" s="20">
        <v>18</v>
      </c>
      <c r="W136" s="20">
        <v>19</v>
      </c>
      <c r="X136" s="20">
        <v>20</v>
      </c>
      <c r="Y136" s="20">
        <v>21</v>
      </c>
      <c r="Z136" s="20">
        <v>22</v>
      </c>
      <c r="AA136" s="20">
        <v>23</v>
      </c>
      <c r="AB136" s="20">
        <v>24</v>
      </c>
      <c r="AC136" s="20">
        <v>25</v>
      </c>
      <c r="AD136" s="20">
        <v>26</v>
      </c>
      <c r="AE136" s="20">
        <v>27</v>
      </c>
      <c r="AF136" s="20">
        <v>28</v>
      </c>
      <c r="AG136" s="20">
        <v>29</v>
      </c>
      <c r="AH136" s="20">
        <v>30</v>
      </c>
      <c r="AI136" s="20">
        <v>31</v>
      </c>
      <c r="AJ136" s="79" t="s">
        <v>25</v>
      </c>
      <c r="AK136" s="80" t="s">
        <v>125</v>
      </c>
      <c r="AR136" s="424"/>
      <c r="AS136" s="424"/>
      <c r="AT136" s="424"/>
      <c r="AU136" s="424"/>
    </row>
    <row r="137" spans="1:47" ht="18" customHeight="1" thickBot="1">
      <c r="A137" s="167" t="s">
        <v>87</v>
      </c>
      <c r="B137" s="164">
        <v>12</v>
      </c>
      <c r="C137" s="164"/>
      <c r="D137" s="164"/>
      <c r="E137" s="165">
        <v>1</v>
      </c>
      <c r="F137" s="165"/>
      <c r="G137" s="165"/>
      <c r="H137" s="165"/>
      <c r="I137" s="165"/>
      <c r="J137" s="165"/>
      <c r="K137" s="165"/>
      <c r="L137" s="165"/>
      <c r="M137" s="165">
        <v>1</v>
      </c>
      <c r="N137" s="166"/>
      <c r="O137" s="166"/>
      <c r="P137" s="166">
        <v>1</v>
      </c>
      <c r="Q137" s="166"/>
      <c r="R137" s="166"/>
      <c r="S137" s="166"/>
      <c r="T137" s="166"/>
      <c r="U137" s="166"/>
      <c r="V137" s="166"/>
      <c r="W137" s="166"/>
      <c r="X137" s="166">
        <v>1</v>
      </c>
      <c r="Y137" s="166"/>
      <c r="Z137" s="166"/>
      <c r="AA137" s="166">
        <v>1</v>
      </c>
      <c r="AB137" s="166"/>
      <c r="AC137" s="166"/>
      <c r="AD137" s="166"/>
      <c r="AE137" s="166"/>
      <c r="AF137" s="166"/>
      <c r="AG137" s="166">
        <v>1</v>
      </c>
      <c r="AH137" s="166"/>
      <c r="AI137" s="166"/>
      <c r="AJ137" s="161">
        <f t="shared" ref="AJ137:AJ142" si="9">B137+C137-E137-F137-G137-H137-I137-J137-K137-L137-M137-N137-O137-P137-Q137-R137-S137-T137-U137-V137-W137-X137-Y137-Z137-AA137-AB137-AC137-AD137-AE137-AF137-AG137-AH137-AI137</f>
        <v>6</v>
      </c>
      <c r="AK137" s="162">
        <f t="shared" ref="AK137:AK142" si="10">D137+AJ137</f>
        <v>6</v>
      </c>
      <c r="AR137" s="430"/>
    </row>
    <row r="138" spans="1:47" ht="18" customHeight="1" thickBot="1">
      <c r="A138" s="4" t="s">
        <v>159</v>
      </c>
      <c r="B138" s="34">
        <v>21</v>
      </c>
      <c r="C138" s="34"/>
      <c r="D138" s="34"/>
      <c r="E138" s="13"/>
      <c r="F138" s="13"/>
      <c r="G138" s="13"/>
      <c r="H138" s="13"/>
      <c r="I138" s="13"/>
      <c r="J138" s="13"/>
      <c r="K138" s="13"/>
      <c r="L138" s="13"/>
      <c r="M138" s="13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79">
        <f t="shared" si="9"/>
        <v>21</v>
      </c>
      <c r="AK138" s="80">
        <f t="shared" si="10"/>
        <v>21</v>
      </c>
      <c r="AR138" s="430"/>
    </row>
    <row r="139" spans="1:47" ht="18" customHeight="1" thickBot="1">
      <c r="A139" s="4" t="s">
        <v>160</v>
      </c>
      <c r="B139" s="34">
        <v>3</v>
      </c>
      <c r="C139" s="34"/>
      <c r="D139" s="34"/>
      <c r="E139" s="13"/>
      <c r="F139" s="13"/>
      <c r="G139" s="13"/>
      <c r="H139" s="13"/>
      <c r="I139" s="13"/>
      <c r="J139" s="13"/>
      <c r="K139" s="13"/>
      <c r="L139" s="13"/>
      <c r="M139" s="13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79">
        <f t="shared" si="9"/>
        <v>3</v>
      </c>
      <c r="AK139" s="80">
        <f t="shared" si="10"/>
        <v>3</v>
      </c>
      <c r="AR139" s="218"/>
    </row>
    <row r="140" spans="1:47" ht="18" customHeight="1" thickBot="1">
      <c r="A140" s="4" t="s">
        <v>89</v>
      </c>
      <c r="B140" s="34">
        <v>7</v>
      </c>
      <c r="C140" s="34"/>
      <c r="D140" s="34"/>
      <c r="E140" s="13"/>
      <c r="F140" s="13"/>
      <c r="G140" s="13"/>
      <c r="H140" s="13"/>
      <c r="I140" s="13"/>
      <c r="J140" s="13"/>
      <c r="K140" s="13"/>
      <c r="L140" s="13"/>
      <c r="M140" s="13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79">
        <f t="shared" si="9"/>
        <v>7</v>
      </c>
      <c r="AK140" s="80">
        <f t="shared" si="10"/>
        <v>7</v>
      </c>
      <c r="AR140" s="431"/>
      <c r="AS140" s="431"/>
      <c r="AT140" s="431"/>
      <c r="AU140" s="431"/>
    </row>
    <row r="141" spans="1:47" ht="18" customHeight="1" thickBot="1">
      <c r="A141" s="4" t="s">
        <v>90</v>
      </c>
      <c r="B141" s="34">
        <v>5</v>
      </c>
      <c r="C141" s="34"/>
      <c r="D141" s="34"/>
      <c r="E141" s="13"/>
      <c r="F141" s="13"/>
      <c r="G141" s="13"/>
      <c r="H141" s="13"/>
      <c r="I141" s="13"/>
      <c r="J141" s="13"/>
      <c r="K141" s="13"/>
      <c r="L141" s="13"/>
      <c r="M141" s="13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79">
        <f t="shared" si="9"/>
        <v>5</v>
      </c>
      <c r="AK141" s="80">
        <f t="shared" si="10"/>
        <v>5</v>
      </c>
      <c r="AR141" s="219"/>
    </row>
    <row r="142" spans="1:47" ht="18" customHeight="1" thickBot="1">
      <c r="A142" s="5" t="s">
        <v>91</v>
      </c>
      <c r="B142" s="50">
        <v>5</v>
      </c>
      <c r="C142" s="50"/>
      <c r="D142" s="50"/>
      <c r="E142" s="14"/>
      <c r="F142" s="14"/>
      <c r="G142" s="14"/>
      <c r="H142" s="14"/>
      <c r="I142" s="14"/>
      <c r="J142" s="14"/>
      <c r="K142" s="14"/>
      <c r="L142" s="14"/>
      <c r="M142" s="14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79">
        <f t="shared" si="9"/>
        <v>5</v>
      </c>
      <c r="AK142" s="80">
        <f t="shared" si="10"/>
        <v>5</v>
      </c>
    </row>
    <row r="143" spans="1:47" ht="12.75" thickBot="1"/>
    <row r="144" spans="1:47" ht="21.75" thickBot="1">
      <c r="A144" s="42" t="s">
        <v>92</v>
      </c>
      <c r="B144" s="53" t="s">
        <v>0</v>
      </c>
      <c r="C144" s="53" t="s">
        <v>123</v>
      </c>
      <c r="D144" s="55" t="s">
        <v>124</v>
      </c>
      <c r="E144" s="19">
        <v>1</v>
      </c>
      <c r="F144" s="19">
        <v>2</v>
      </c>
      <c r="G144" s="19">
        <v>3</v>
      </c>
      <c r="H144" s="19">
        <v>4</v>
      </c>
      <c r="I144" s="19">
        <v>5</v>
      </c>
      <c r="J144" s="19">
        <v>6</v>
      </c>
      <c r="K144" s="19">
        <v>7</v>
      </c>
      <c r="L144" s="19">
        <v>8</v>
      </c>
      <c r="M144" s="19">
        <v>9</v>
      </c>
      <c r="N144" s="20">
        <v>10</v>
      </c>
      <c r="O144" s="20">
        <v>11</v>
      </c>
      <c r="P144" s="20">
        <v>12</v>
      </c>
      <c r="Q144" s="20">
        <v>13</v>
      </c>
      <c r="R144" s="20">
        <v>14</v>
      </c>
      <c r="S144" s="20">
        <v>15</v>
      </c>
      <c r="T144" s="20">
        <v>16</v>
      </c>
      <c r="U144" s="20">
        <v>17</v>
      </c>
      <c r="V144" s="20">
        <v>18</v>
      </c>
      <c r="W144" s="20">
        <v>19</v>
      </c>
      <c r="X144" s="20">
        <v>20</v>
      </c>
      <c r="Y144" s="20">
        <v>21</v>
      </c>
      <c r="Z144" s="20">
        <v>22</v>
      </c>
      <c r="AA144" s="20">
        <v>23</v>
      </c>
      <c r="AB144" s="20">
        <v>24</v>
      </c>
      <c r="AC144" s="20">
        <v>25</v>
      </c>
      <c r="AD144" s="20">
        <v>26</v>
      </c>
      <c r="AE144" s="20">
        <v>27</v>
      </c>
      <c r="AF144" s="20">
        <v>28</v>
      </c>
      <c r="AG144" s="20">
        <v>29</v>
      </c>
      <c r="AH144" s="20">
        <v>30</v>
      </c>
      <c r="AI144" s="20">
        <v>31</v>
      </c>
      <c r="AJ144" s="79" t="s">
        <v>25</v>
      </c>
      <c r="AK144" s="80" t="s">
        <v>125</v>
      </c>
    </row>
    <row r="145" spans="1:37" ht="18" customHeight="1" thickBot="1">
      <c r="A145" s="36" t="s">
        <v>100</v>
      </c>
      <c r="B145" s="49">
        <v>720</v>
      </c>
      <c r="C145" s="49"/>
      <c r="D145" s="49"/>
      <c r="E145" s="13"/>
      <c r="F145" s="13"/>
      <c r="G145" s="13"/>
      <c r="H145" s="13"/>
      <c r="I145" s="13"/>
      <c r="J145" s="13"/>
      <c r="K145" s="13"/>
      <c r="L145" s="13"/>
      <c r="M145" s="13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79">
        <f t="shared" ref="AJ145:AJ150" si="11">B145+C145-E145-F145-G145-H145-I145-J145-K145-L145-M145-N145-O145-P145-Q145-R145-S145-T145-U145-V145-W145-X145-Y145-Z145-AA145-AB145-AC145-AD145-AE145-AF145-AG145-AH145-AI145</f>
        <v>720</v>
      </c>
      <c r="AK145" s="80">
        <f t="shared" ref="AK145:AK150" si="12">D145+AJ145</f>
        <v>720</v>
      </c>
    </row>
    <row r="146" spans="1:37" ht="18" customHeight="1" thickBot="1">
      <c r="A146" s="37" t="s">
        <v>93</v>
      </c>
      <c r="B146" s="49">
        <v>2911</v>
      </c>
      <c r="C146" s="49"/>
      <c r="D146" s="49"/>
      <c r="E146" s="13"/>
      <c r="F146" s="13"/>
      <c r="G146" s="13"/>
      <c r="H146" s="13"/>
      <c r="I146" s="13">
        <v>7</v>
      </c>
      <c r="J146" s="13"/>
      <c r="K146" s="13"/>
      <c r="L146" s="13"/>
      <c r="M146" s="13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79">
        <f t="shared" si="11"/>
        <v>2904</v>
      </c>
      <c r="AK146" s="80">
        <f t="shared" si="12"/>
        <v>2904</v>
      </c>
    </row>
    <row r="147" spans="1:37" ht="18" customHeight="1" thickBot="1">
      <c r="A147" s="38" t="s">
        <v>94</v>
      </c>
      <c r="B147" s="49">
        <v>220</v>
      </c>
      <c r="C147" s="49"/>
      <c r="D147" s="49"/>
      <c r="E147" s="13"/>
      <c r="F147" s="13"/>
      <c r="G147" s="13"/>
      <c r="H147" s="13"/>
      <c r="I147" s="13"/>
      <c r="J147" s="13"/>
      <c r="K147" s="13"/>
      <c r="L147" s="13"/>
      <c r="M147" s="13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79">
        <f t="shared" si="11"/>
        <v>220</v>
      </c>
      <c r="AK147" s="80">
        <f t="shared" si="12"/>
        <v>220</v>
      </c>
    </row>
    <row r="148" spans="1:37" ht="18" customHeight="1" thickBot="1">
      <c r="A148" s="15" t="s">
        <v>95</v>
      </c>
      <c r="B148" s="34">
        <v>1000</v>
      </c>
      <c r="C148" s="34"/>
      <c r="D148" s="34"/>
      <c r="E148" s="13"/>
      <c r="F148" s="13"/>
      <c r="G148" s="13"/>
      <c r="H148" s="13"/>
      <c r="I148" s="13"/>
      <c r="J148" s="13"/>
      <c r="K148" s="13"/>
      <c r="L148" s="13"/>
      <c r="M148" s="13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79">
        <f t="shared" si="11"/>
        <v>1000</v>
      </c>
      <c r="AK148" s="80">
        <f t="shared" si="12"/>
        <v>1000</v>
      </c>
    </row>
    <row r="149" spans="1:37" ht="18" customHeight="1" thickBot="1">
      <c r="A149" s="4" t="s">
        <v>245</v>
      </c>
      <c r="B149" s="34">
        <v>2654</v>
      </c>
      <c r="C149" s="34"/>
      <c r="D149" s="34"/>
      <c r="E149" s="13"/>
      <c r="F149" s="13"/>
      <c r="G149" s="13"/>
      <c r="H149" s="13"/>
      <c r="I149" s="13"/>
      <c r="J149" s="13"/>
      <c r="K149" s="13"/>
      <c r="L149" s="13"/>
      <c r="M149" s="13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79">
        <f t="shared" si="11"/>
        <v>2654</v>
      </c>
      <c r="AK149" s="80">
        <f t="shared" si="12"/>
        <v>2654</v>
      </c>
    </row>
    <row r="150" spans="1:37" ht="18" customHeight="1" thickBot="1">
      <c r="A150" s="5" t="s">
        <v>97</v>
      </c>
      <c r="B150" s="50">
        <v>300</v>
      </c>
      <c r="C150" s="50"/>
      <c r="D150" s="50"/>
      <c r="E150" s="14"/>
      <c r="F150" s="14"/>
      <c r="G150" s="14"/>
      <c r="H150" s="14"/>
      <c r="I150" s="14"/>
      <c r="J150" s="14"/>
      <c r="K150" s="14"/>
      <c r="L150" s="14"/>
      <c r="M150" s="14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79">
        <f t="shared" si="11"/>
        <v>300</v>
      </c>
      <c r="AK150" s="80">
        <f t="shared" si="12"/>
        <v>300</v>
      </c>
    </row>
    <row r="155" spans="1:37" ht="24.75" customHeight="1"/>
    <row r="159" spans="1:37" ht="21.75" customHeight="1" thickBot="1"/>
    <row r="160" spans="1:37" ht="21.75" thickBot="1">
      <c r="A160" s="42"/>
      <c r="B160" s="53"/>
      <c r="C160" s="53"/>
      <c r="D160" s="55"/>
      <c r="E160" s="19">
        <v>1</v>
      </c>
      <c r="F160" s="19">
        <v>2</v>
      </c>
      <c r="G160" s="19">
        <v>3</v>
      </c>
      <c r="H160" s="19">
        <v>4</v>
      </c>
      <c r="I160" s="19">
        <v>5</v>
      </c>
      <c r="J160" s="19">
        <v>6</v>
      </c>
      <c r="K160" s="19">
        <v>7</v>
      </c>
      <c r="L160" s="19">
        <v>8</v>
      </c>
      <c r="M160" s="19">
        <v>9</v>
      </c>
      <c r="N160" s="20">
        <v>10</v>
      </c>
      <c r="O160" s="20">
        <v>11</v>
      </c>
      <c r="P160" s="20">
        <v>12</v>
      </c>
      <c r="Q160" s="20">
        <v>13</v>
      </c>
      <c r="R160" s="20">
        <v>14</v>
      </c>
      <c r="S160" s="20">
        <v>15</v>
      </c>
      <c r="T160" s="20">
        <v>16</v>
      </c>
      <c r="U160" s="20">
        <v>17</v>
      </c>
      <c r="V160" s="20">
        <v>18</v>
      </c>
      <c r="W160" s="20">
        <v>19</v>
      </c>
      <c r="X160" s="20">
        <v>20</v>
      </c>
      <c r="Y160" s="20">
        <v>21</v>
      </c>
      <c r="Z160" s="20">
        <v>22</v>
      </c>
      <c r="AA160" s="20">
        <v>23</v>
      </c>
      <c r="AB160" s="20">
        <v>24</v>
      </c>
      <c r="AC160" s="20">
        <v>25</v>
      </c>
      <c r="AD160" s="20">
        <v>26</v>
      </c>
      <c r="AE160" s="20">
        <v>27</v>
      </c>
      <c r="AF160" s="20">
        <v>28</v>
      </c>
      <c r="AG160" s="20">
        <v>29</v>
      </c>
      <c r="AH160" s="20">
        <v>30</v>
      </c>
      <c r="AI160" s="20">
        <v>31</v>
      </c>
      <c r="AJ160" s="79"/>
      <c r="AK160" s="80"/>
    </row>
    <row r="161" spans="1:37" ht="21.75" thickBot="1">
      <c r="A161" s="26" t="s">
        <v>102</v>
      </c>
      <c r="B161" s="53" t="s">
        <v>0</v>
      </c>
      <c r="C161" s="53" t="s">
        <v>123</v>
      </c>
      <c r="D161" s="55" t="s">
        <v>124</v>
      </c>
      <c r="E161" s="19"/>
      <c r="F161" s="19"/>
      <c r="G161" s="19"/>
      <c r="H161" s="19"/>
      <c r="I161" s="19"/>
      <c r="J161" s="19"/>
      <c r="K161" s="19"/>
      <c r="L161" s="19"/>
      <c r="M161" s="19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79" t="s">
        <v>25</v>
      </c>
      <c r="AK161" s="80" t="s">
        <v>125</v>
      </c>
    </row>
    <row r="162" spans="1:37" ht="20.100000000000001" customHeight="1" thickBot="1">
      <c r="A162" s="5" t="s">
        <v>157</v>
      </c>
      <c r="B162" s="50">
        <v>0</v>
      </c>
      <c r="C162" s="50"/>
      <c r="D162" s="50"/>
      <c r="E162" s="14"/>
      <c r="F162" s="14"/>
      <c r="G162" s="14"/>
      <c r="H162" s="14"/>
      <c r="I162" s="14"/>
      <c r="J162" s="14"/>
      <c r="K162" s="14"/>
      <c r="L162" s="14"/>
      <c r="M162" s="14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79">
        <f>B162+C162-E162-F162-G162-H162-I162-J162-K162-L162-M162-N162-O162-P162-Q162-R162-S162-T162-U162-V162-W162-X162-Y162-Z162-AA162-AB162-AC162-AD162-AE162-AF162-AG162-AH162-AI162</f>
        <v>0</v>
      </c>
      <c r="AK162" s="80">
        <f>D162+AJ162</f>
        <v>0</v>
      </c>
    </row>
    <row r="163" spans="1:37" ht="20.100000000000001" customHeight="1" thickBot="1"/>
    <row r="164" spans="1:37" ht="20.100000000000001" customHeight="1" thickBot="1">
      <c r="A164" s="26" t="s">
        <v>104</v>
      </c>
      <c r="B164" s="53"/>
      <c r="C164" s="53" t="s">
        <v>123</v>
      </c>
      <c r="D164" s="55" t="s">
        <v>124</v>
      </c>
      <c r="E164" s="19"/>
      <c r="F164" s="19"/>
      <c r="G164" s="19"/>
      <c r="H164" s="19"/>
      <c r="I164" s="19"/>
      <c r="J164" s="19"/>
      <c r="K164" s="19"/>
      <c r="L164" s="19"/>
      <c r="M164" s="19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79" t="s">
        <v>25</v>
      </c>
      <c r="AK164" s="80" t="s">
        <v>125</v>
      </c>
    </row>
    <row r="165" spans="1:37" s="184" customFormat="1" ht="20.100000000000001" customHeight="1" thickBot="1">
      <c r="A165" s="167" t="s">
        <v>105</v>
      </c>
      <c r="B165" s="164">
        <v>3</v>
      </c>
      <c r="C165" s="164">
        <v>48</v>
      </c>
      <c r="D165" s="164"/>
      <c r="E165" s="165">
        <v>3</v>
      </c>
      <c r="F165" s="165"/>
      <c r="G165" s="165"/>
      <c r="H165" s="165"/>
      <c r="I165" s="165"/>
      <c r="J165" s="165"/>
      <c r="K165" s="165"/>
      <c r="L165" s="165"/>
      <c r="M165" s="165"/>
      <c r="N165" s="166">
        <v>16</v>
      </c>
      <c r="O165" s="166"/>
      <c r="P165" s="166"/>
      <c r="Q165" s="166"/>
      <c r="R165" s="166"/>
      <c r="S165" s="166">
        <v>16</v>
      </c>
      <c r="T165" s="166"/>
      <c r="U165" s="166"/>
      <c r="V165" s="166"/>
      <c r="W165" s="166"/>
      <c r="X165" s="166"/>
      <c r="Y165" s="166">
        <v>3</v>
      </c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1">
        <f>B165+C165-E165-F165-G165-H165-I165-J165-K165-L165-M165-N165-O165-P165-Q165-R165-S165-T165-U165-V165-W165-X165-Y165-Z165-AA165-AB165-AC165-AD165-AE165-AF165-AG165-AH165-AI165</f>
        <v>13</v>
      </c>
      <c r="AK165" s="162">
        <f>D165+AJ165</f>
        <v>13</v>
      </c>
    </row>
    <row r="166" spans="1:37" ht="20.100000000000001" customHeight="1" thickBot="1">
      <c r="A166" s="5" t="s">
        <v>239</v>
      </c>
      <c r="B166" s="50">
        <v>428</v>
      </c>
      <c r="C166" s="50"/>
      <c r="D166" s="50"/>
      <c r="E166" s="14"/>
      <c r="F166" s="14"/>
      <c r="G166" s="14"/>
      <c r="H166" s="14"/>
      <c r="I166" s="14"/>
      <c r="J166" s="14"/>
      <c r="K166" s="14"/>
      <c r="L166" s="14">
        <v>60</v>
      </c>
      <c r="M166" s="14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79">
        <f>B166+C166-E166-F166-G166-H166-I166-J166-K166-L166-M166-N166-O166-P166-Q166-R166-S166-T166-U166-V166-W166-X166-Y166-Z166-AA166-AB166-AC166-AD166-AE166-AF166-AG166-AH166-AI166</f>
        <v>368</v>
      </c>
      <c r="AK166" s="80">
        <f>D166+AJ166</f>
        <v>368</v>
      </c>
    </row>
    <row r="167" spans="1:37" ht="20.100000000000001" customHeight="1" thickBot="1">
      <c r="AJ167" s="79">
        <f t="shared" ref="AJ167:AJ175" si="13">B167+C167-E167-F167-G167-H167-I167-J167-K167-L167-M167-N167-O167-P167-Q167-R167-S167-T167-U167-V167-W167-X167-Y167-Z167-AA167-AB167-AC167-AD167-AE167-AF167-AG167-AH167-AI167</f>
        <v>0</v>
      </c>
    </row>
    <row r="168" spans="1:37" ht="20.100000000000001" customHeight="1" thickBot="1">
      <c r="A168" s="26" t="s">
        <v>106</v>
      </c>
      <c r="B168" s="53"/>
      <c r="C168" s="53" t="s">
        <v>123</v>
      </c>
      <c r="D168" s="59" t="s">
        <v>124</v>
      </c>
      <c r="E168" s="19"/>
      <c r="F168" s="19"/>
      <c r="G168" s="19"/>
      <c r="H168" s="19"/>
      <c r="I168" s="19"/>
      <c r="J168" s="19"/>
      <c r="K168" s="19"/>
      <c r="L168" s="19"/>
      <c r="M168" s="19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79" t="s">
        <v>25</v>
      </c>
      <c r="AK168" s="80" t="s">
        <v>125</v>
      </c>
    </row>
    <row r="169" spans="1:37" ht="20.25" customHeight="1" thickBot="1">
      <c r="A169" s="43" t="s">
        <v>201</v>
      </c>
      <c r="B169" s="48">
        <v>3</v>
      </c>
      <c r="C169" s="48"/>
      <c r="D169" s="59"/>
      <c r="E169" s="11">
        <v>3</v>
      </c>
      <c r="F169" s="11"/>
      <c r="G169" s="11"/>
      <c r="H169" s="11"/>
      <c r="I169" s="11"/>
      <c r="J169" s="11"/>
      <c r="K169" s="11"/>
      <c r="L169" s="11"/>
      <c r="M169" s="11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79">
        <f t="shared" si="13"/>
        <v>0</v>
      </c>
      <c r="AK169" s="80">
        <v>0</v>
      </c>
    </row>
    <row r="170" spans="1:37" ht="20.100000000000001" customHeight="1" thickBot="1">
      <c r="A170" s="4" t="s">
        <v>107</v>
      </c>
      <c r="B170" s="34">
        <v>9</v>
      </c>
      <c r="C170" s="34">
        <v>98</v>
      </c>
      <c r="D170" s="34"/>
      <c r="E170" s="13"/>
      <c r="F170" s="13"/>
      <c r="G170" s="13"/>
      <c r="H170" s="13"/>
      <c r="I170" s="13"/>
      <c r="J170" s="13"/>
      <c r="K170" s="13"/>
      <c r="L170" s="13"/>
      <c r="M170" s="13"/>
      <c r="N170" s="21"/>
      <c r="O170" s="21"/>
      <c r="P170" s="21"/>
      <c r="Q170" s="21"/>
      <c r="R170" s="21"/>
      <c r="S170" s="21">
        <v>18</v>
      </c>
      <c r="T170" s="21"/>
      <c r="U170" s="21"/>
      <c r="V170" s="21"/>
      <c r="W170" s="21">
        <v>9</v>
      </c>
      <c r="X170" s="21"/>
      <c r="Y170" s="21"/>
      <c r="Z170" s="21">
        <v>8</v>
      </c>
      <c r="AA170" s="21"/>
      <c r="AB170" s="21"/>
      <c r="AC170" s="21"/>
      <c r="AD170" s="21"/>
      <c r="AE170" s="21"/>
      <c r="AF170" s="21"/>
      <c r="AG170" s="21"/>
      <c r="AH170" s="21"/>
      <c r="AI170" s="21"/>
      <c r="AJ170" s="79">
        <f t="shared" si="13"/>
        <v>72</v>
      </c>
      <c r="AK170" s="80">
        <f>D170+AJ170</f>
        <v>72</v>
      </c>
    </row>
    <row r="171" spans="1:37" ht="20.100000000000001" customHeight="1" thickBot="1">
      <c r="A171" s="5" t="s">
        <v>144</v>
      </c>
      <c r="B171" s="50">
        <v>31</v>
      </c>
      <c r="C171" s="50">
        <v>84</v>
      </c>
      <c r="D171" s="50"/>
      <c r="E171" s="14"/>
      <c r="F171" s="14"/>
      <c r="G171" s="14"/>
      <c r="H171" s="14"/>
      <c r="I171" s="14"/>
      <c r="J171" s="14"/>
      <c r="K171" s="14"/>
      <c r="L171" s="14"/>
      <c r="M171" s="14"/>
      <c r="N171" s="22"/>
      <c r="O171" s="22"/>
      <c r="P171" s="22"/>
      <c r="Q171" s="22"/>
      <c r="R171" s="22"/>
      <c r="S171" s="22">
        <v>12</v>
      </c>
      <c r="T171" s="22"/>
      <c r="U171" s="22"/>
      <c r="V171" s="22"/>
      <c r="W171" s="22"/>
      <c r="X171" s="22"/>
      <c r="Y171" s="22"/>
      <c r="Z171" s="22">
        <v>25</v>
      </c>
      <c r="AA171" s="22"/>
      <c r="AB171" s="22"/>
      <c r="AC171" s="22"/>
      <c r="AD171" s="22"/>
      <c r="AE171" s="22"/>
      <c r="AF171" s="22"/>
      <c r="AG171" s="22"/>
      <c r="AH171" s="22">
        <v>2</v>
      </c>
      <c r="AI171" s="22"/>
      <c r="AJ171" s="79">
        <f t="shared" si="13"/>
        <v>76</v>
      </c>
      <c r="AK171" s="80">
        <f>D171+AJ171</f>
        <v>76</v>
      </c>
    </row>
    <row r="172" spans="1:37" ht="20.100000000000001" customHeight="1" thickBot="1">
      <c r="AJ172" s="118"/>
    </row>
    <row r="173" spans="1:37" ht="20.100000000000001" customHeight="1">
      <c r="A173" s="21"/>
      <c r="B173" s="34"/>
      <c r="C173" s="53" t="s">
        <v>123</v>
      </c>
      <c r="D173" s="59" t="s">
        <v>124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34"/>
      <c r="AK173" s="80"/>
    </row>
    <row r="174" spans="1:37" ht="20.100000000000001" customHeight="1">
      <c r="A174" s="21" t="s">
        <v>247</v>
      </c>
      <c r="B174" s="34">
        <v>54</v>
      </c>
      <c r="C174" s="34"/>
      <c r="D174" s="59"/>
      <c r="E174" s="13"/>
      <c r="F174" s="13"/>
      <c r="G174" s="13"/>
      <c r="H174" s="13"/>
      <c r="I174" s="13"/>
      <c r="J174" s="13"/>
      <c r="K174" s="13"/>
      <c r="L174" s="13"/>
      <c r="M174" s="13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34">
        <f t="shared" si="13"/>
        <v>54</v>
      </c>
      <c r="AK174" s="80">
        <v>54</v>
      </c>
    </row>
    <row r="175" spans="1:37" ht="20.100000000000001" customHeight="1">
      <c r="A175" s="21" t="s">
        <v>248</v>
      </c>
      <c r="B175" s="34">
        <v>990</v>
      </c>
      <c r="C175" s="34"/>
      <c r="D175" s="34"/>
      <c r="E175" s="13"/>
      <c r="F175" s="13"/>
      <c r="G175" s="13"/>
      <c r="H175" s="13"/>
      <c r="I175" s="13"/>
      <c r="J175" s="13"/>
      <c r="K175" s="13"/>
      <c r="L175" s="13"/>
      <c r="M175" s="13"/>
      <c r="N175" s="21"/>
      <c r="O175" s="21"/>
      <c r="P175" s="21"/>
      <c r="Q175" s="21"/>
      <c r="R175" s="21"/>
      <c r="S175" s="21">
        <v>32</v>
      </c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34">
        <f t="shared" si="13"/>
        <v>958</v>
      </c>
      <c r="AK175" s="80">
        <v>990</v>
      </c>
    </row>
    <row r="176" spans="1:37" ht="20.100000000000001" customHeight="1"/>
    <row r="177" spans="1:37" ht="20.100000000000001" customHeight="1" thickBot="1">
      <c r="A177" s="143" t="s">
        <v>214</v>
      </c>
    </row>
    <row r="178" spans="1:37" ht="20.100000000000001" customHeight="1" thickBot="1">
      <c r="A178" s="26" t="s">
        <v>106</v>
      </c>
      <c r="B178" s="53" t="s">
        <v>0</v>
      </c>
      <c r="C178" s="53" t="s">
        <v>123</v>
      </c>
      <c r="D178" s="71" t="s">
        <v>124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33" t="s">
        <v>25</v>
      </c>
      <c r="AK178" s="144" t="s">
        <v>125</v>
      </c>
    </row>
    <row r="179" spans="1:37" ht="20.100000000000001" customHeight="1" thickBot="1">
      <c r="A179" s="4" t="s">
        <v>218</v>
      </c>
      <c r="B179" s="48">
        <v>4</v>
      </c>
      <c r="C179" s="48"/>
      <c r="D179" s="59"/>
      <c r="E179" s="11"/>
      <c r="F179" s="11"/>
      <c r="G179" s="11"/>
      <c r="H179" s="11"/>
      <c r="I179" s="11"/>
      <c r="J179" s="11"/>
      <c r="K179" s="11"/>
      <c r="L179" s="11"/>
      <c r="M179" s="11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33">
        <f t="shared" ref="AJ179:AJ181" si="14">B179+C179-E179-F179-G179-H179-I179-J179-K179-L179-M179-N179-O179-P179-Q179-R179-S179-T179-U179-V179-W179-X179-Y179-Z179-AA179-AB179-AC179-AD179-AE179-AF179-AG179-AH179-AI179</f>
        <v>4</v>
      </c>
      <c r="AK179" s="144"/>
    </row>
    <row r="180" spans="1:37" ht="20.100000000000001" customHeight="1" thickBot="1">
      <c r="A180" s="43" t="s">
        <v>216</v>
      </c>
      <c r="B180" s="48">
        <v>20</v>
      </c>
      <c r="C180" s="48"/>
      <c r="D180" s="59"/>
      <c r="E180" s="11"/>
      <c r="F180" s="11"/>
      <c r="G180" s="11"/>
      <c r="H180" s="11"/>
      <c r="I180" s="11"/>
      <c r="J180" s="11"/>
      <c r="K180" s="11"/>
      <c r="L180" s="11"/>
      <c r="M180" s="11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33">
        <f t="shared" si="14"/>
        <v>20</v>
      </c>
      <c r="AK180" s="144"/>
    </row>
    <row r="181" spans="1:37" ht="20.100000000000001" customHeight="1">
      <c r="A181" s="43" t="s">
        <v>217</v>
      </c>
      <c r="B181" s="48">
        <v>24</v>
      </c>
      <c r="C181" s="48"/>
      <c r="D181" s="59"/>
      <c r="E181" s="11"/>
      <c r="F181" s="11"/>
      <c r="G181" s="11"/>
      <c r="H181" s="11"/>
      <c r="I181" s="11"/>
      <c r="J181" s="11"/>
      <c r="K181" s="11"/>
      <c r="L181" s="11"/>
      <c r="M181" s="11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33">
        <f t="shared" si="14"/>
        <v>24</v>
      </c>
      <c r="AK181" s="144"/>
    </row>
    <row r="182" spans="1:37" ht="20.100000000000001" customHeight="1"/>
    <row r="183" spans="1:37" ht="20.100000000000001" customHeight="1"/>
    <row r="184" spans="1:37" ht="20.100000000000001" customHeight="1"/>
    <row r="185" spans="1:37" ht="20.100000000000001" customHeight="1"/>
    <row r="186" spans="1:37" ht="20.100000000000001" customHeight="1"/>
    <row r="187" spans="1:37" ht="20.100000000000001" customHeight="1"/>
    <row r="188" spans="1:37" ht="20.100000000000001" customHeight="1"/>
    <row r="189" spans="1:37" ht="20.100000000000001" customHeight="1"/>
    <row r="191" spans="1:37" ht="20.100000000000001" customHeight="1"/>
    <row r="192" spans="1:37" ht="20.100000000000001" customHeight="1"/>
    <row r="193" spans="36:37" ht="20.100000000000001" customHeight="1"/>
    <row r="194" spans="36:37">
      <c r="AJ194" s="219"/>
      <c r="AK194" s="6"/>
    </row>
    <row r="195" spans="36:37">
      <c r="AJ195" s="219"/>
      <c r="AK195" s="6"/>
    </row>
    <row r="196" spans="36:37">
      <c r="AJ196" s="219"/>
      <c r="AK196" s="6"/>
    </row>
    <row r="197" spans="36:37">
      <c r="AJ197" s="219"/>
      <c r="AK197" s="6"/>
    </row>
    <row r="198" spans="36:37">
      <c r="AJ198" s="219"/>
      <c r="AK198" s="6"/>
    </row>
    <row r="199" spans="36:37">
      <c r="AJ199" s="219"/>
      <c r="AK199" s="6"/>
    </row>
    <row r="200" spans="36:37">
      <c r="AJ200" s="219"/>
      <c r="AK200" s="6"/>
    </row>
    <row r="201" spans="36:37">
      <c r="AJ201" s="219"/>
      <c r="AK201" s="6"/>
    </row>
    <row r="202" spans="36:37">
      <c r="AJ202" s="219"/>
      <c r="AK202" s="6"/>
    </row>
    <row r="203" spans="36:37">
      <c r="AJ203" s="219"/>
      <c r="AK203" s="6"/>
    </row>
    <row r="204" spans="36:37">
      <c r="AJ204" s="219"/>
      <c r="AK204" s="6"/>
    </row>
    <row r="205" spans="36:37">
      <c r="AJ205" s="219"/>
      <c r="AK205" s="6"/>
    </row>
    <row r="206" spans="36:37">
      <c r="AJ206" s="219"/>
      <c r="AK206" s="6"/>
    </row>
    <row r="207" spans="36:37">
      <c r="AJ207" s="219"/>
      <c r="AK207" s="6"/>
    </row>
    <row r="208" spans="36:37">
      <c r="AJ208" s="219"/>
      <c r="AK208" s="6"/>
    </row>
    <row r="209" spans="36:37">
      <c r="AJ209" s="219"/>
      <c r="AK209" s="6"/>
    </row>
    <row r="210" spans="36:37">
      <c r="AJ210" s="219"/>
      <c r="AK210" s="6"/>
    </row>
    <row r="211" spans="36:37">
      <c r="AJ211" s="219"/>
      <c r="AK211" s="6"/>
    </row>
    <row r="212" spans="36:37">
      <c r="AJ212" s="219"/>
      <c r="AK212" s="6"/>
    </row>
    <row r="213" spans="36:37">
      <c r="AJ213" s="219"/>
      <c r="AK213" s="6"/>
    </row>
    <row r="214" spans="36:37">
      <c r="AJ214" s="219"/>
      <c r="AK214" s="6"/>
    </row>
  </sheetData>
  <mergeCells count="4">
    <mergeCell ref="A1:AK1"/>
    <mergeCell ref="AR136:AU136"/>
    <mergeCell ref="AR137:AR138"/>
    <mergeCell ref="AR140:AU140"/>
  </mergeCells>
  <pageMargins left="0.25" right="0.25" top="0.75" bottom="0.75" header="0.3" footer="0.3"/>
  <pageSetup paperSize="9" scale="8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26"/>
  <sheetViews>
    <sheetView zoomScale="95" zoomScaleNormal="95" workbookViewId="0">
      <selection activeCell="A11" sqref="A11:XFD11"/>
    </sheetView>
  </sheetViews>
  <sheetFormatPr defaultRowHeight="13.5"/>
  <cols>
    <col min="1" max="1" width="40.85546875" style="235" customWidth="1"/>
    <col min="2" max="2" width="7.42578125" style="261" customWidth="1"/>
    <col min="3" max="4" width="4.140625" style="261" customWidth="1"/>
    <col min="5" max="5" width="4" style="253" customWidth="1"/>
    <col min="6" max="6" width="3.140625" style="253" customWidth="1"/>
    <col min="7" max="7" width="4.140625" style="253" customWidth="1"/>
    <col min="8" max="9" width="3.5703125" style="253" customWidth="1"/>
    <col min="10" max="10" width="3.28515625" style="253" customWidth="1"/>
    <col min="11" max="12" width="3.140625" style="253" customWidth="1"/>
    <col min="13" max="13" width="3.28515625" style="253" customWidth="1"/>
    <col min="14" max="14" width="3.42578125" style="235" customWidth="1"/>
    <col min="15" max="18" width="3.140625" style="235" customWidth="1"/>
    <col min="19" max="19" width="4" style="235" customWidth="1"/>
    <col min="20" max="20" width="3.28515625" style="235" customWidth="1"/>
    <col min="21" max="22" width="3.140625" style="235" customWidth="1"/>
    <col min="23" max="23" width="3" style="235" customWidth="1"/>
    <col min="24" max="24" width="3.140625" style="235" customWidth="1"/>
    <col min="25" max="25" width="3.28515625" style="235" customWidth="1"/>
    <col min="26" max="26" width="3.42578125" style="235" customWidth="1"/>
    <col min="27" max="28" width="2.85546875" style="235" customWidth="1"/>
    <col min="29" max="29" width="3.42578125" style="235" customWidth="1"/>
    <col min="30" max="32" width="3.140625" style="235" customWidth="1"/>
    <col min="33" max="33" width="3.42578125" style="235" customWidth="1"/>
    <col min="34" max="35" width="3.140625" style="235" customWidth="1"/>
    <col min="36" max="36" width="8.28515625" style="261" customWidth="1"/>
    <col min="37" max="37" width="11.28515625" style="308" customWidth="1"/>
    <col min="38" max="38" width="3.140625" style="235" customWidth="1"/>
    <col min="39" max="39" width="11.28515625" style="235" customWidth="1"/>
    <col min="40" max="40" width="12.42578125" style="235" customWidth="1"/>
    <col min="41" max="42" width="3.140625" style="235" customWidth="1"/>
    <col min="43" max="56" width="6.5703125" style="235" customWidth="1"/>
    <col min="57" max="57" width="7" style="235" customWidth="1"/>
    <col min="58" max="58" width="6.85546875" style="235" customWidth="1"/>
    <col min="59" max="16384" width="9.140625" style="235"/>
  </cols>
  <sheetData>
    <row r="1" spans="1:59" ht="22.5" customHeight="1" thickBot="1">
      <c r="A1" s="432" t="s">
        <v>256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</row>
    <row r="2" spans="1:59" ht="13.5" customHeight="1" thickBot="1">
      <c r="A2" s="236"/>
      <c r="B2" s="237" t="s">
        <v>0</v>
      </c>
      <c r="C2" s="237" t="s">
        <v>123</v>
      </c>
      <c r="D2" s="238" t="s">
        <v>124</v>
      </c>
      <c r="E2" s="239">
        <v>1</v>
      </c>
      <c r="F2" s="239">
        <v>2</v>
      </c>
      <c r="G2" s="239">
        <v>3</v>
      </c>
      <c r="H2" s="239">
        <v>4</v>
      </c>
      <c r="I2" s="239">
        <v>5</v>
      </c>
      <c r="J2" s="239">
        <v>6</v>
      </c>
      <c r="K2" s="239">
        <v>7</v>
      </c>
      <c r="L2" s="239">
        <v>8</v>
      </c>
      <c r="M2" s="239">
        <v>9</v>
      </c>
      <c r="N2" s="240">
        <v>10</v>
      </c>
      <c r="O2" s="240">
        <v>11</v>
      </c>
      <c r="P2" s="240">
        <v>12</v>
      </c>
      <c r="Q2" s="240">
        <v>13</v>
      </c>
      <c r="R2" s="240">
        <v>14</v>
      </c>
      <c r="S2" s="240">
        <v>15</v>
      </c>
      <c r="T2" s="240">
        <v>16</v>
      </c>
      <c r="U2" s="240">
        <v>17</v>
      </c>
      <c r="V2" s="240">
        <v>18</v>
      </c>
      <c r="W2" s="240">
        <v>19</v>
      </c>
      <c r="X2" s="240">
        <v>20</v>
      </c>
      <c r="Y2" s="240">
        <v>21</v>
      </c>
      <c r="Z2" s="240">
        <v>22</v>
      </c>
      <c r="AA2" s="240">
        <v>23</v>
      </c>
      <c r="AB2" s="240">
        <v>24</v>
      </c>
      <c r="AC2" s="240">
        <v>25</v>
      </c>
      <c r="AD2" s="240">
        <v>26</v>
      </c>
      <c r="AE2" s="240">
        <v>27</v>
      </c>
      <c r="AF2" s="240">
        <v>28</v>
      </c>
      <c r="AG2" s="240">
        <v>29</v>
      </c>
      <c r="AH2" s="240">
        <v>30</v>
      </c>
      <c r="AI2" s="240">
        <v>31</v>
      </c>
      <c r="AJ2" s="241" t="s">
        <v>25</v>
      </c>
      <c r="AK2" s="231" t="s">
        <v>125</v>
      </c>
    </row>
    <row r="3" spans="1:59" ht="21" thickBot="1">
      <c r="A3" s="242" t="s">
        <v>1</v>
      </c>
      <c r="B3" s="243"/>
      <c r="C3" s="243"/>
      <c r="D3" s="244"/>
      <c r="E3" s="245"/>
      <c r="F3" s="245"/>
      <c r="G3" s="245"/>
      <c r="H3" s="245"/>
      <c r="I3" s="245"/>
      <c r="J3" s="245"/>
      <c r="K3" s="245"/>
      <c r="L3" s="245"/>
      <c r="M3" s="245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7"/>
      <c r="AK3" s="231"/>
    </row>
    <row r="4" spans="1:59" ht="20.100000000000001" customHeight="1" thickBot="1">
      <c r="A4" s="248" t="s">
        <v>7</v>
      </c>
      <c r="B4" s="249">
        <v>560</v>
      </c>
      <c r="C4" s="249"/>
      <c r="D4" s="250"/>
      <c r="E4" s="251"/>
      <c r="F4" s="251"/>
      <c r="G4" s="251"/>
      <c r="H4" s="251">
        <v>25</v>
      </c>
      <c r="I4" s="251"/>
      <c r="J4" s="251"/>
      <c r="K4" s="251"/>
      <c r="L4" s="251"/>
      <c r="M4" s="251"/>
      <c r="N4" s="251"/>
      <c r="O4" s="251"/>
      <c r="P4" s="251">
        <v>21</v>
      </c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2">
        <f>B4+C4-E4-F4-G4-H4-I4-J4-K4-L4-M4-N4-O4-P4-Q4-R4-S4-T4-U4-V4-W4-X4-Y4-Z4-AA4-AB4-AC4-AD4-AE4-AF4-AG4-AH4-AI4</f>
        <v>514</v>
      </c>
      <c r="AK4" s="231">
        <f>D4+AJ4</f>
        <v>514</v>
      </c>
      <c r="BG4" s="253"/>
    </row>
    <row r="5" spans="1:59" ht="20.100000000000001" customHeight="1" thickBot="1">
      <c r="A5" s="254" t="s">
        <v>8</v>
      </c>
      <c r="B5" s="255">
        <v>688</v>
      </c>
      <c r="C5" s="255"/>
      <c r="D5" s="256"/>
      <c r="E5" s="229"/>
      <c r="F5" s="229"/>
      <c r="G5" s="229"/>
      <c r="H5" s="229">
        <v>32</v>
      </c>
      <c r="I5" s="229"/>
      <c r="J5" s="229"/>
      <c r="K5" s="229"/>
      <c r="L5" s="229"/>
      <c r="M5" s="229"/>
      <c r="N5" s="229"/>
      <c r="O5" s="229"/>
      <c r="P5" s="229">
        <v>20</v>
      </c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>
        <v>17</v>
      </c>
      <c r="AI5" s="229"/>
      <c r="AJ5" s="252">
        <f>B5+C5-E5-F5-G5-H5-I5-J5-K5-L5-M5-N5-O5-P5-Q5-R5-S5-T5-U5-V5-W5-X5-Y5-Z5-AA5-AB5-AC5-AD5-AE5-AF5-AG5-AH5-AI5</f>
        <v>619</v>
      </c>
      <c r="AK5" s="231">
        <f>D5+AJ5</f>
        <v>619</v>
      </c>
    </row>
    <row r="6" spans="1:59" ht="20.100000000000001" customHeight="1" thickBot="1">
      <c r="A6" s="257" t="s">
        <v>9</v>
      </c>
      <c r="B6" s="258">
        <v>32</v>
      </c>
      <c r="C6" s="258"/>
      <c r="D6" s="259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52">
        <f>B6+C6-E6-F6-G6-H6-I6-J6-K6-L6-M6-N6-O6-P6-Q6-R6-S6-T6-U6-V6-W6-X6-Y6-Z6-AA6-AB6-AC6-AD6-AE6-AF6-AG6-AH6-AI6</f>
        <v>32</v>
      </c>
      <c r="AK6" s="231">
        <f>D6+AJ6</f>
        <v>32</v>
      </c>
    </row>
    <row r="7" spans="1:59" ht="20.100000000000001" customHeight="1" thickBot="1">
      <c r="A7" s="236" t="s">
        <v>164</v>
      </c>
      <c r="B7" s="237">
        <v>44</v>
      </c>
      <c r="C7" s="237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52">
        <f>B7+C7-E7-F7-G7-H7-I7-J7-K7-L7-M7-N7-O7-P7-Q7-R7-S7-T7-U7-V7-W7-X7-Y7-Z7-AA7-AB7-AC7-AD7-AE7-AF7-AG7-AH7-AI7</f>
        <v>44</v>
      </c>
      <c r="AK7" s="231">
        <f>D7+AJ7</f>
        <v>44</v>
      </c>
    </row>
    <row r="8" spans="1:59" ht="14.25" thickBot="1">
      <c r="D8" s="262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63"/>
      <c r="AK8" s="231"/>
    </row>
    <row r="9" spans="1:59" ht="21" thickBot="1">
      <c r="A9" s="264" t="s">
        <v>2</v>
      </c>
      <c r="B9" s="237"/>
      <c r="C9" s="237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52"/>
      <c r="AK9" s="231"/>
    </row>
    <row r="10" spans="1:59" s="271" customFormat="1" ht="20.100000000000001" customHeight="1" thickBot="1">
      <c r="A10" s="265" t="s">
        <v>290</v>
      </c>
      <c r="B10" s="266">
        <v>0</v>
      </c>
      <c r="C10" s="266">
        <v>200</v>
      </c>
      <c r="D10" s="267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>
        <v>14</v>
      </c>
      <c r="AA10" s="268"/>
      <c r="AB10" s="268"/>
      <c r="AC10" s="268"/>
      <c r="AD10" s="268"/>
      <c r="AE10" s="268"/>
      <c r="AF10" s="268">
        <v>46</v>
      </c>
      <c r="AG10" s="268"/>
      <c r="AH10" s="268"/>
      <c r="AI10" s="268"/>
      <c r="AJ10" s="269">
        <f t="shared" ref="AJ10:AJ20" si="0">B10+C10-E10-F10-G10-H10-I10-J10-K10-L10-M10-N10-O10-P10-Q10-R10-S10-T10-U10-V10-W10-X10-Y10-Z10-AA10-AB10-AC10-AD10-AE10-AF10-AG10-AH10-AI10</f>
        <v>140</v>
      </c>
      <c r="AK10" s="270">
        <f t="shared" ref="AK10:AK29" si="1">D10+AJ10</f>
        <v>140</v>
      </c>
    </row>
    <row r="11" spans="1:59" ht="20.100000000000001" customHeight="1" thickBot="1">
      <c r="A11" s="272" t="s">
        <v>291</v>
      </c>
      <c r="B11" s="273">
        <v>259</v>
      </c>
      <c r="C11" s="273">
        <v>202</v>
      </c>
      <c r="D11" s="274"/>
      <c r="E11" s="251"/>
      <c r="F11" s="251"/>
      <c r="G11" s="251"/>
      <c r="H11" s="251"/>
      <c r="I11" s="251"/>
      <c r="J11" s="251">
        <v>18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>
        <v>6</v>
      </c>
      <c r="AA11" s="251"/>
      <c r="AB11" s="251"/>
      <c r="AC11" s="251"/>
      <c r="AD11" s="251"/>
      <c r="AE11" s="251"/>
      <c r="AF11" s="251"/>
      <c r="AG11" s="251"/>
      <c r="AH11" s="251"/>
      <c r="AI11" s="251"/>
      <c r="AJ11" s="252">
        <f t="shared" si="0"/>
        <v>437</v>
      </c>
      <c r="AK11" s="231">
        <f t="shared" si="1"/>
        <v>437</v>
      </c>
    </row>
    <row r="12" spans="1:59" ht="20.100000000000001" customHeight="1" thickBot="1">
      <c r="A12" s="275" t="s">
        <v>292</v>
      </c>
      <c r="B12" s="228">
        <v>48</v>
      </c>
      <c r="C12" s="228"/>
      <c r="D12" s="276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52">
        <f t="shared" si="0"/>
        <v>48</v>
      </c>
      <c r="AK12" s="231">
        <f t="shared" si="1"/>
        <v>48</v>
      </c>
    </row>
    <row r="13" spans="1:59" ht="20.100000000000001" customHeight="1" thickBot="1">
      <c r="A13" s="275" t="s">
        <v>293</v>
      </c>
      <c r="B13" s="228">
        <v>159</v>
      </c>
      <c r="C13" s="228"/>
      <c r="D13" s="276"/>
      <c r="E13" s="229"/>
      <c r="F13" s="229"/>
      <c r="G13" s="229"/>
      <c r="H13" s="229"/>
      <c r="I13" s="229"/>
      <c r="J13" s="229"/>
      <c r="K13" s="229"/>
      <c r="L13" s="229">
        <v>16</v>
      </c>
      <c r="M13" s="229"/>
      <c r="N13" s="229"/>
      <c r="O13" s="229"/>
      <c r="P13" s="229">
        <v>12</v>
      </c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52">
        <f t="shared" si="0"/>
        <v>131</v>
      </c>
      <c r="AK13" s="231">
        <f t="shared" si="1"/>
        <v>131</v>
      </c>
    </row>
    <row r="14" spans="1:59" ht="20.100000000000001" customHeight="1" thickBot="1">
      <c r="A14" s="275" t="s">
        <v>294</v>
      </c>
      <c r="B14" s="228">
        <v>117</v>
      </c>
      <c r="C14" s="228"/>
      <c r="D14" s="276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52">
        <f t="shared" si="0"/>
        <v>117</v>
      </c>
      <c r="AK14" s="231">
        <f t="shared" si="1"/>
        <v>117</v>
      </c>
    </row>
    <row r="15" spans="1:59" ht="20.100000000000001" customHeight="1" thickBot="1">
      <c r="A15" s="275" t="s">
        <v>295</v>
      </c>
      <c r="B15" s="228">
        <v>238</v>
      </c>
      <c r="C15" s="228"/>
      <c r="D15" s="276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52">
        <f t="shared" si="0"/>
        <v>238</v>
      </c>
      <c r="AK15" s="231">
        <f t="shared" si="1"/>
        <v>238</v>
      </c>
    </row>
    <row r="16" spans="1:59" ht="20.100000000000001" customHeight="1" thickBot="1">
      <c r="A16" s="275" t="s">
        <v>296</v>
      </c>
      <c r="B16" s="228">
        <v>59</v>
      </c>
      <c r="C16" s="228"/>
      <c r="D16" s="276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52">
        <f t="shared" si="0"/>
        <v>59</v>
      </c>
      <c r="AK16" s="231">
        <f t="shared" si="1"/>
        <v>59</v>
      </c>
    </row>
    <row r="17" spans="1:40" ht="20.100000000000001" customHeight="1" thickBot="1">
      <c r="A17" s="277" t="s">
        <v>297</v>
      </c>
      <c r="B17" s="278">
        <v>1</v>
      </c>
      <c r="C17" s="278"/>
      <c r="D17" s="279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52">
        <f t="shared" si="0"/>
        <v>1</v>
      </c>
      <c r="AK17" s="231">
        <f t="shared" si="1"/>
        <v>1</v>
      </c>
    </row>
    <row r="18" spans="1:40" ht="20.100000000000001" customHeight="1" thickBot="1">
      <c r="A18" s="281" t="s">
        <v>161</v>
      </c>
      <c r="B18" s="282">
        <v>6</v>
      </c>
      <c r="C18" s="282"/>
      <c r="D18" s="283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52">
        <f t="shared" si="0"/>
        <v>6</v>
      </c>
      <c r="AK18" s="231">
        <f t="shared" si="1"/>
        <v>6</v>
      </c>
    </row>
    <row r="19" spans="1:40" ht="20.100000000000001" customHeight="1" thickBot="1">
      <c r="A19" s="236" t="s">
        <v>298</v>
      </c>
      <c r="B19" s="237">
        <v>9</v>
      </c>
      <c r="C19" s="237"/>
      <c r="D19" s="238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52">
        <f t="shared" si="0"/>
        <v>9</v>
      </c>
      <c r="AK19" s="231">
        <f t="shared" si="1"/>
        <v>9</v>
      </c>
    </row>
    <row r="20" spans="1:40" ht="20.100000000000001" customHeight="1" thickBot="1">
      <c r="A20" s="236" t="s">
        <v>299</v>
      </c>
      <c r="B20" s="237">
        <v>39</v>
      </c>
      <c r="C20" s="237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52">
        <f t="shared" si="0"/>
        <v>39</v>
      </c>
      <c r="AK20" s="231">
        <f t="shared" si="1"/>
        <v>39</v>
      </c>
    </row>
    <row r="21" spans="1:40" ht="14.25" thickBot="1">
      <c r="D21" s="262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63"/>
      <c r="AK21" s="231"/>
    </row>
    <row r="22" spans="1:40" ht="21" thickBot="1">
      <c r="A22" s="284" t="s">
        <v>4</v>
      </c>
      <c r="B22" s="285" t="s">
        <v>0</v>
      </c>
      <c r="C22" s="285" t="s">
        <v>123</v>
      </c>
      <c r="D22" s="286" t="s">
        <v>124</v>
      </c>
      <c r="E22" s="287">
        <v>1</v>
      </c>
      <c r="F22" s="287">
        <v>2</v>
      </c>
      <c r="G22" s="287">
        <v>3</v>
      </c>
      <c r="H22" s="287">
        <v>4</v>
      </c>
      <c r="I22" s="287">
        <v>5</v>
      </c>
      <c r="J22" s="287">
        <v>6</v>
      </c>
      <c r="K22" s="287">
        <v>7</v>
      </c>
      <c r="L22" s="287">
        <v>8</v>
      </c>
      <c r="M22" s="287">
        <v>9</v>
      </c>
      <c r="N22" s="288">
        <v>10</v>
      </c>
      <c r="O22" s="288">
        <v>11</v>
      </c>
      <c r="P22" s="288">
        <v>12</v>
      </c>
      <c r="Q22" s="288">
        <v>13</v>
      </c>
      <c r="R22" s="288">
        <v>14</v>
      </c>
      <c r="S22" s="288">
        <v>15</v>
      </c>
      <c r="T22" s="288">
        <v>16</v>
      </c>
      <c r="U22" s="288">
        <v>17</v>
      </c>
      <c r="V22" s="288">
        <v>18</v>
      </c>
      <c r="W22" s="288">
        <v>19</v>
      </c>
      <c r="X22" s="288">
        <v>20</v>
      </c>
      <c r="Y22" s="288">
        <v>21</v>
      </c>
      <c r="Z22" s="288">
        <v>22</v>
      </c>
      <c r="AA22" s="288">
        <v>23</v>
      </c>
      <c r="AB22" s="288">
        <v>24</v>
      </c>
      <c r="AC22" s="288">
        <v>25</v>
      </c>
      <c r="AD22" s="288">
        <v>26</v>
      </c>
      <c r="AE22" s="288">
        <v>27</v>
      </c>
      <c r="AF22" s="288">
        <v>28</v>
      </c>
      <c r="AG22" s="288">
        <v>29</v>
      </c>
      <c r="AH22" s="288">
        <v>30</v>
      </c>
      <c r="AI22" s="288">
        <v>31</v>
      </c>
      <c r="AJ22" s="289" t="s">
        <v>25</v>
      </c>
      <c r="AK22" s="290" t="s">
        <v>125</v>
      </c>
    </row>
    <row r="23" spans="1:40" ht="20.100000000000001" customHeight="1" thickBot="1">
      <c r="A23" s="272" t="s">
        <v>20</v>
      </c>
      <c r="B23" s="273">
        <v>2108</v>
      </c>
      <c r="C23" s="273"/>
      <c r="D23" s="274"/>
      <c r="E23" s="251">
        <v>14</v>
      </c>
      <c r="F23" s="251"/>
      <c r="G23" s="251"/>
      <c r="H23" s="251">
        <v>1</v>
      </c>
      <c r="I23" s="251">
        <v>12</v>
      </c>
      <c r="J23" s="251"/>
      <c r="K23" s="251">
        <v>4</v>
      </c>
      <c r="L23" s="251">
        <v>8</v>
      </c>
      <c r="M23" s="251"/>
      <c r="N23" s="251"/>
      <c r="O23" s="251"/>
      <c r="P23" s="251"/>
      <c r="Q23" s="251"/>
      <c r="R23" s="251">
        <v>14</v>
      </c>
      <c r="S23" s="251"/>
      <c r="T23" s="251">
        <v>8</v>
      </c>
      <c r="U23" s="251">
        <v>22</v>
      </c>
      <c r="V23" s="251">
        <v>6</v>
      </c>
      <c r="W23" s="251"/>
      <c r="X23" s="251">
        <v>8</v>
      </c>
      <c r="Y23" s="251"/>
      <c r="Z23" s="251"/>
      <c r="AA23" s="251"/>
      <c r="AB23" s="251"/>
      <c r="AC23" s="251">
        <v>8</v>
      </c>
      <c r="AD23" s="251"/>
      <c r="AE23" s="251"/>
      <c r="AF23" s="251"/>
      <c r="AG23" s="251"/>
      <c r="AH23" s="251"/>
      <c r="AI23" s="251"/>
      <c r="AJ23" s="252">
        <f t="shared" ref="AJ23:AJ29" si="2">B23+C23-E23-F23-G23-H23-I23-J23-K23-L23-M23-N23-O23-P23-Q23-R23-S23-T23-U23-V23-W23-X23-Y23-Z23-AA23-AB23-AC23-AD23-AE23-AF23-AG23-AH23-AI23</f>
        <v>2003</v>
      </c>
      <c r="AK23" s="291">
        <f t="shared" si="1"/>
        <v>2003</v>
      </c>
      <c r="AN23" s="261"/>
    </row>
    <row r="24" spans="1:40" ht="20.100000000000001" customHeight="1" thickBot="1">
      <c r="A24" s="275" t="s">
        <v>21</v>
      </c>
      <c r="B24" s="228">
        <v>1129</v>
      </c>
      <c r="C24" s="228"/>
      <c r="D24" s="276"/>
      <c r="E24" s="229"/>
      <c r="F24" s="229"/>
      <c r="G24" s="229"/>
      <c r="H24" s="229">
        <v>2</v>
      </c>
      <c r="I24" s="229">
        <v>8</v>
      </c>
      <c r="J24" s="229"/>
      <c r="K24" s="229">
        <v>2</v>
      </c>
      <c r="L24" s="229">
        <v>4</v>
      </c>
      <c r="M24" s="229"/>
      <c r="N24" s="229">
        <v>8</v>
      </c>
      <c r="O24" s="229">
        <v>4</v>
      </c>
      <c r="P24" s="229"/>
      <c r="Q24" s="229"/>
      <c r="R24" s="229">
        <v>2</v>
      </c>
      <c r="S24" s="229">
        <v>10</v>
      </c>
      <c r="T24" s="229">
        <v>6</v>
      </c>
      <c r="U24" s="229">
        <v>10</v>
      </c>
      <c r="V24" s="229">
        <v>2</v>
      </c>
      <c r="W24" s="229"/>
      <c r="X24" s="229">
        <v>4</v>
      </c>
      <c r="Y24" s="229"/>
      <c r="Z24" s="229"/>
      <c r="AA24" s="229"/>
      <c r="AB24" s="229"/>
      <c r="AC24" s="229">
        <v>4</v>
      </c>
      <c r="AD24" s="229"/>
      <c r="AE24" s="229"/>
      <c r="AF24" s="229"/>
      <c r="AG24" s="229"/>
      <c r="AH24" s="229"/>
      <c r="AI24" s="229"/>
      <c r="AJ24" s="252">
        <f t="shared" si="2"/>
        <v>1063</v>
      </c>
      <c r="AK24" s="292">
        <f t="shared" si="1"/>
        <v>1063</v>
      </c>
      <c r="AN24" s="261"/>
    </row>
    <row r="25" spans="1:40" ht="20.100000000000001" customHeight="1" thickBot="1">
      <c r="A25" s="275" t="s">
        <v>22</v>
      </c>
      <c r="B25" s="228">
        <v>2098</v>
      </c>
      <c r="C25" s="228"/>
      <c r="D25" s="276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52">
        <f t="shared" si="2"/>
        <v>2098</v>
      </c>
      <c r="AK25" s="292">
        <f t="shared" si="1"/>
        <v>2098</v>
      </c>
      <c r="AN25" s="261"/>
    </row>
    <row r="26" spans="1:40" ht="20.100000000000001" customHeight="1">
      <c r="A26" s="293" t="s">
        <v>23</v>
      </c>
      <c r="B26" s="294">
        <v>1514</v>
      </c>
      <c r="C26" s="294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89">
        <f t="shared" si="2"/>
        <v>1514</v>
      </c>
      <c r="AK26" s="297">
        <f t="shared" si="1"/>
        <v>1514</v>
      </c>
      <c r="AN26" s="261"/>
    </row>
    <row r="27" spans="1:40" s="271" customFormat="1" ht="20.100000000000001" customHeight="1">
      <c r="A27" s="298" t="s">
        <v>121</v>
      </c>
      <c r="B27" s="299">
        <v>744</v>
      </c>
      <c r="C27" s="299"/>
      <c r="D27" s="300"/>
      <c r="E27" s="301"/>
      <c r="F27" s="301"/>
      <c r="G27" s="301"/>
      <c r="H27" s="301">
        <v>6</v>
      </c>
      <c r="I27" s="301"/>
      <c r="J27" s="301"/>
      <c r="K27" s="301"/>
      <c r="L27" s="301"/>
      <c r="M27" s="301"/>
      <c r="N27" s="301">
        <v>13</v>
      </c>
      <c r="O27" s="301"/>
      <c r="P27" s="301"/>
      <c r="Q27" s="301"/>
      <c r="R27" s="301">
        <v>6</v>
      </c>
      <c r="S27" s="301">
        <v>3</v>
      </c>
      <c r="T27" s="301">
        <v>8</v>
      </c>
      <c r="U27" s="301">
        <v>3</v>
      </c>
      <c r="V27" s="301">
        <v>2</v>
      </c>
      <c r="W27" s="301"/>
      <c r="X27" s="301">
        <v>8</v>
      </c>
      <c r="Y27" s="301"/>
      <c r="Z27" s="301"/>
      <c r="AA27" s="301">
        <v>8</v>
      </c>
      <c r="AB27" s="301"/>
      <c r="AC27" s="301">
        <v>7</v>
      </c>
      <c r="AD27" s="301"/>
      <c r="AE27" s="301"/>
      <c r="AF27" s="301"/>
      <c r="AG27" s="301"/>
      <c r="AH27" s="301"/>
      <c r="AI27" s="301"/>
      <c r="AJ27" s="299">
        <f t="shared" si="2"/>
        <v>680</v>
      </c>
      <c r="AK27" s="302">
        <f t="shared" si="1"/>
        <v>680</v>
      </c>
      <c r="AM27" s="271">
        <v>640</v>
      </c>
      <c r="AN27" s="303"/>
    </row>
    <row r="28" spans="1:40" ht="20.100000000000001" customHeight="1">
      <c r="A28" s="275" t="s">
        <v>122</v>
      </c>
      <c r="B28" s="228">
        <v>2356</v>
      </c>
      <c r="C28" s="228"/>
      <c r="D28" s="276"/>
      <c r="E28" s="229">
        <v>2</v>
      </c>
      <c r="F28" s="229"/>
      <c r="G28" s="229"/>
      <c r="H28" s="229">
        <v>4</v>
      </c>
      <c r="I28" s="229"/>
      <c r="J28" s="229"/>
      <c r="K28" s="229"/>
      <c r="L28" s="229">
        <v>8</v>
      </c>
      <c r="M28" s="229"/>
      <c r="N28" s="229">
        <v>4</v>
      </c>
      <c r="O28" s="229"/>
      <c r="P28" s="229"/>
      <c r="Q28" s="229"/>
      <c r="R28" s="229"/>
      <c r="S28" s="229">
        <v>4</v>
      </c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8">
        <f t="shared" si="2"/>
        <v>2334</v>
      </c>
      <c r="AK28" s="292">
        <f t="shared" si="1"/>
        <v>2334</v>
      </c>
      <c r="AM28" s="235">
        <v>2341</v>
      </c>
      <c r="AN28" s="261"/>
    </row>
    <row r="29" spans="1:40" ht="20.100000000000001" customHeight="1" thickBot="1">
      <c r="A29" s="304" t="s">
        <v>254</v>
      </c>
      <c r="B29" s="305">
        <v>200</v>
      </c>
      <c r="C29" s="305"/>
      <c r="D29" s="306"/>
      <c r="E29" s="260">
        <v>10</v>
      </c>
      <c r="F29" s="260">
        <v>5</v>
      </c>
      <c r="G29" s="260">
        <v>5</v>
      </c>
      <c r="H29" s="260">
        <v>10</v>
      </c>
      <c r="I29" s="260"/>
      <c r="J29" s="260"/>
      <c r="K29" s="260">
        <v>10</v>
      </c>
      <c r="L29" s="260">
        <v>10</v>
      </c>
      <c r="M29" s="260"/>
      <c r="N29" s="260">
        <v>15</v>
      </c>
      <c r="O29" s="260"/>
      <c r="P29" s="260">
        <v>10</v>
      </c>
      <c r="Q29" s="260">
        <v>10</v>
      </c>
      <c r="R29" s="260"/>
      <c r="S29" s="260">
        <v>15</v>
      </c>
      <c r="T29" s="260"/>
      <c r="U29" s="260">
        <v>15</v>
      </c>
      <c r="V29" s="260">
        <v>10</v>
      </c>
      <c r="W29" s="260"/>
      <c r="X29" s="260">
        <v>11</v>
      </c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305">
        <f t="shared" si="2"/>
        <v>64</v>
      </c>
      <c r="AK29" s="307">
        <f t="shared" si="1"/>
        <v>64</v>
      </c>
    </row>
    <row r="30" spans="1:40" ht="20.100000000000001" customHeight="1">
      <c r="D30" s="262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</row>
    <row r="31" spans="1:40" ht="20.100000000000001" customHeight="1">
      <c r="D31" s="262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</row>
    <row r="32" spans="1:40" ht="14.25" thickBot="1"/>
    <row r="33" spans="1:39" ht="14.25" thickBot="1">
      <c r="A33" s="236"/>
      <c r="B33" s="237" t="s">
        <v>0</v>
      </c>
      <c r="C33" s="237" t="s">
        <v>123</v>
      </c>
      <c r="D33" s="238" t="s">
        <v>124</v>
      </c>
      <c r="E33" s="239">
        <v>1</v>
      </c>
      <c r="F33" s="239">
        <v>2</v>
      </c>
      <c r="G33" s="239">
        <v>3</v>
      </c>
      <c r="H33" s="239">
        <v>4</v>
      </c>
      <c r="I33" s="239">
        <v>5</v>
      </c>
      <c r="J33" s="239">
        <v>6</v>
      </c>
      <c r="K33" s="239">
        <v>7</v>
      </c>
      <c r="L33" s="239">
        <v>8</v>
      </c>
      <c r="M33" s="239">
        <v>9</v>
      </c>
      <c r="N33" s="240">
        <v>10</v>
      </c>
      <c r="O33" s="240">
        <v>11</v>
      </c>
      <c r="P33" s="240">
        <v>12</v>
      </c>
      <c r="Q33" s="240">
        <v>13</v>
      </c>
      <c r="R33" s="240">
        <v>14</v>
      </c>
      <c r="S33" s="240">
        <v>15</v>
      </c>
      <c r="T33" s="240">
        <v>16</v>
      </c>
      <c r="U33" s="240">
        <v>17</v>
      </c>
      <c r="V33" s="240">
        <v>18</v>
      </c>
      <c r="W33" s="240">
        <v>19</v>
      </c>
      <c r="X33" s="240">
        <v>20</v>
      </c>
      <c r="Y33" s="240">
        <v>21</v>
      </c>
      <c r="Z33" s="240">
        <v>22</v>
      </c>
      <c r="AA33" s="240">
        <v>23</v>
      </c>
      <c r="AB33" s="240">
        <v>24</v>
      </c>
      <c r="AC33" s="240">
        <v>25</v>
      </c>
      <c r="AD33" s="240">
        <v>26</v>
      </c>
      <c r="AE33" s="240">
        <v>27</v>
      </c>
      <c r="AF33" s="240">
        <v>28</v>
      </c>
      <c r="AG33" s="240">
        <v>29</v>
      </c>
      <c r="AH33" s="240">
        <v>30</v>
      </c>
      <c r="AI33" s="240">
        <v>31</v>
      </c>
      <c r="AJ33" s="241" t="s">
        <v>25</v>
      </c>
      <c r="AK33" s="231" t="s">
        <v>125</v>
      </c>
    </row>
    <row r="34" spans="1:39" ht="16.5" customHeight="1" thickBot="1">
      <c r="A34" s="242" t="s">
        <v>6</v>
      </c>
      <c r="B34" s="243"/>
      <c r="C34" s="243"/>
      <c r="D34" s="243"/>
      <c r="E34" s="245"/>
      <c r="F34" s="245"/>
      <c r="G34" s="245"/>
      <c r="H34" s="245"/>
      <c r="I34" s="245"/>
      <c r="J34" s="245"/>
      <c r="K34" s="245"/>
      <c r="L34" s="245"/>
      <c r="M34" s="245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7"/>
      <c r="AK34" s="231"/>
    </row>
    <row r="35" spans="1:39" ht="18" customHeight="1" thickBot="1">
      <c r="A35" s="272" t="s">
        <v>163</v>
      </c>
      <c r="B35" s="273">
        <v>591</v>
      </c>
      <c r="C35" s="273"/>
      <c r="D35" s="274"/>
      <c r="E35" s="251"/>
      <c r="F35" s="251"/>
      <c r="G35" s="251"/>
      <c r="H35" s="251"/>
      <c r="I35" s="251"/>
      <c r="J35" s="251"/>
      <c r="K35" s="251"/>
      <c r="L35" s="251"/>
      <c r="M35" s="251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252">
        <f t="shared" ref="AJ35:AJ86" si="3">B35+C35-E35-F35-G35-H35-I35-J35-K35-L35-M35-N35-O35-P35-Q35-R35-S35-T35-U35-V35-W35-X35-Y35-Z35-AA35-AB35-AC35-AD35-AE35-AF35-AG35-AH35-AI35</f>
        <v>591</v>
      </c>
      <c r="AK35" s="231">
        <f t="shared" ref="AK35:AK86" si="4">D35+AJ35</f>
        <v>591</v>
      </c>
    </row>
    <row r="36" spans="1:39" ht="18" customHeight="1" thickBot="1">
      <c r="A36" s="275" t="s">
        <v>27</v>
      </c>
      <c r="B36" s="228">
        <v>4</v>
      </c>
      <c r="C36" s="228"/>
      <c r="D36" s="276"/>
      <c r="E36" s="229"/>
      <c r="F36" s="229"/>
      <c r="G36" s="229"/>
      <c r="H36" s="229"/>
      <c r="I36" s="229"/>
      <c r="J36" s="229"/>
      <c r="K36" s="229"/>
      <c r="L36" s="229"/>
      <c r="M36" s="229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52">
        <f t="shared" si="3"/>
        <v>4</v>
      </c>
      <c r="AK36" s="231">
        <f t="shared" si="4"/>
        <v>4</v>
      </c>
    </row>
    <row r="37" spans="1:39" ht="18" customHeight="1" thickBot="1">
      <c r="A37" s="275" t="s">
        <v>241</v>
      </c>
      <c r="B37" s="228">
        <v>1004</v>
      </c>
      <c r="C37" s="228"/>
      <c r="D37" s="276"/>
      <c r="E37" s="229"/>
      <c r="F37" s="229"/>
      <c r="G37" s="229"/>
      <c r="H37" s="229"/>
      <c r="I37" s="229"/>
      <c r="J37" s="229"/>
      <c r="K37" s="229"/>
      <c r="L37" s="229"/>
      <c r="M37" s="229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>
        <v>20</v>
      </c>
      <c r="AG37" s="230"/>
      <c r="AH37" s="230"/>
      <c r="AI37" s="230"/>
      <c r="AJ37" s="252">
        <f t="shared" si="3"/>
        <v>984</v>
      </c>
      <c r="AK37" s="231">
        <f t="shared" si="4"/>
        <v>984</v>
      </c>
    </row>
    <row r="38" spans="1:39" ht="18" customHeight="1" thickBot="1">
      <c r="A38" s="275" t="s">
        <v>154</v>
      </c>
      <c r="B38" s="228">
        <v>1138</v>
      </c>
      <c r="C38" s="228"/>
      <c r="D38" s="276"/>
      <c r="E38" s="229"/>
      <c r="F38" s="229"/>
      <c r="G38" s="229"/>
      <c r="H38" s="229"/>
      <c r="I38" s="229"/>
      <c r="J38" s="229"/>
      <c r="K38" s="229"/>
      <c r="L38" s="229"/>
      <c r="M38" s="229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52">
        <f t="shared" si="3"/>
        <v>1138</v>
      </c>
      <c r="AK38" s="231">
        <f t="shared" si="4"/>
        <v>1138</v>
      </c>
    </row>
    <row r="39" spans="1:39" ht="18" customHeight="1" thickBot="1">
      <c r="A39" s="310" t="s">
        <v>31</v>
      </c>
      <c r="B39" s="311">
        <v>690</v>
      </c>
      <c r="C39" s="311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4"/>
      <c r="O39" s="314"/>
      <c r="P39" s="314"/>
      <c r="Q39" s="314">
        <v>30</v>
      </c>
      <c r="R39" s="314"/>
      <c r="S39" s="314"/>
      <c r="T39" s="314">
        <v>24</v>
      </c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5">
        <f t="shared" si="3"/>
        <v>636</v>
      </c>
      <c r="AK39" s="316">
        <f t="shared" si="4"/>
        <v>636</v>
      </c>
    </row>
    <row r="40" spans="1:39" ht="18" customHeight="1" thickBot="1">
      <c r="A40" s="281" t="s">
        <v>30</v>
      </c>
      <c r="B40" s="278">
        <v>5</v>
      </c>
      <c r="C40" s="278"/>
      <c r="D40" s="279"/>
      <c r="E40" s="280"/>
      <c r="F40" s="280"/>
      <c r="G40" s="280"/>
      <c r="H40" s="280"/>
      <c r="I40" s="280"/>
      <c r="J40" s="280"/>
      <c r="K40" s="280"/>
      <c r="L40" s="280"/>
      <c r="M40" s="280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252">
        <f t="shared" si="3"/>
        <v>5</v>
      </c>
      <c r="AK40" s="231">
        <f t="shared" si="4"/>
        <v>5</v>
      </c>
    </row>
    <row r="41" spans="1:39" ht="18" customHeight="1" thickBot="1">
      <c r="A41" s="310" t="s">
        <v>213</v>
      </c>
      <c r="B41" s="318">
        <v>100</v>
      </c>
      <c r="C41" s="318"/>
      <c r="D41" s="319"/>
      <c r="E41" s="320">
        <v>16</v>
      </c>
      <c r="F41" s="320"/>
      <c r="G41" s="320"/>
      <c r="H41" s="320">
        <v>3</v>
      </c>
      <c r="I41" s="320"/>
      <c r="J41" s="320">
        <v>2</v>
      </c>
      <c r="K41" s="320"/>
      <c r="L41" s="320"/>
      <c r="M41" s="320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15">
        <f t="shared" si="3"/>
        <v>79</v>
      </c>
      <c r="AK41" s="316">
        <f t="shared" si="4"/>
        <v>79</v>
      </c>
      <c r="AM41" s="235">
        <v>79</v>
      </c>
    </row>
    <row r="42" spans="1:39" ht="18" customHeight="1" thickBot="1">
      <c r="A42" s="304" t="s">
        <v>244</v>
      </c>
      <c r="B42" s="305">
        <v>28</v>
      </c>
      <c r="C42" s="305"/>
      <c r="D42" s="306"/>
      <c r="E42" s="260"/>
      <c r="F42" s="260"/>
      <c r="G42" s="260"/>
      <c r="H42" s="260"/>
      <c r="I42" s="260"/>
      <c r="J42" s="260"/>
      <c r="K42" s="260"/>
      <c r="L42" s="260"/>
      <c r="M42" s="260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252">
        <f t="shared" si="3"/>
        <v>28</v>
      </c>
      <c r="AK42" s="231">
        <f t="shared" si="4"/>
        <v>28</v>
      </c>
    </row>
    <row r="43" spans="1:39" ht="18" customHeight="1" thickBot="1">
      <c r="A43" s="323" t="s">
        <v>249</v>
      </c>
      <c r="B43" s="318">
        <v>96</v>
      </c>
      <c r="C43" s="318"/>
      <c r="D43" s="319"/>
      <c r="E43" s="320">
        <v>16</v>
      </c>
      <c r="F43" s="320">
        <v>8</v>
      </c>
      <c r="G43" s="320">
        <v>8</v>
      </c>
      <c r="H43" s="320"/>
      <c r="I43" s="320"/>
      <c r="J43" s="320">
        <v>6</v>
      </c>
      <c r="K43" s="320"/>
      <c r="L43" s="320"/>
      <c r="M43" s="320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>
        <v>3</v>
      </c>
      <c r="AJ43" s="315">
        <f t="shared" si="3"/>
        <v>55</v>
      </c>
      <c r="AK43" s="316">
        <f t="shared" si="4"/>
        <v>55</v>
      </c>
    </row>
    <row r="44" spans="1:39" ht="18" customHeight="1" thickBot="1">
      <c r="A44" s="324" t="s">
        <v>34</v>
      </c>
      <c r="B44" s="285">
        <v>4</v>
      </c>
      <c r="C44" s="285"/>
      <c r="D44" s="286"/>
      <c r="E44" s="287"/>
      <c r="F44" s="287"/>
      <c r="G44" s="287"/>
      <c r="H44" s="287"/>
      <c r="I44" s="287"/>
      <c r="J44" s="287"/>
      <c r="K44" s="287"/>
      <c r="L44" s="287"/>
      <c r="M44" s="287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52">
        <f t="shared" si="3"/>
        <v>4</v>
      </c>
      <c r="AK44" s="231">
        <f t="shared" si="4"/>
        <v>4</v>
      </c>
    </row>
    <row r="45" spans="1:39" ht="18" customHeight="1" thickBot="1">
      <c r="A45" s="230" t="s">
        <v>132</v>
      </c>
      <c r="B45" s="228">
        <v>134</v>
      </c>
      <c r="C45" s="228"/>
      <c r="D45" s="276"/>
      <c r="E45" s="229"/>
      <c r="F45" s="229"/>
      <c r="G45" s="229"/>
      <c r="H45" s="229"/>
      <c r="I45" s="229"/>
      <c r="J45" s="229"/>
      <c r="K45" s="229">
        <v>3</v>
      </c>
      <c r="L45" s="229"/>
      <c r="M45" s="229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52">
        <f t="shared" si="3"/>
        <v>131</v>
      </c>
      <c r="AK45" s="231">
        <f t="shared" si="4"/>
        <v>131</v>
      </c>
    </row>
    <row r="46" spans="1:39" ht="18" customHeight="1" thickBot="1">
      <c r="A46" s="325" t="s">
        <v>116</v>
      </c>
      <c r="B46" s="326">
        <v>5</v>
      </c>
      <c r="C46" s="326"/>
      <c r="D46" s="327"/>
      <c r="E46" s="245"/>
      <c r="F46" s="245"/>
      <c r="G46" s="245"/>
      <c r="H46" s="245"/>
      <c r="I46" s="245"/>
      <c r="J46" s="245"/>
      <c r="K46" s="245"/>
      <c r="L46" s="245"/>
      <c r="M46" s="245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89">
        <f t="shared" si="3"/>
        <v>5</v>
      </c>
      <c r="AK46" s="290">
        <f t="shared" si="4"/>
        <v>5</v>
      </c>
    </row>
    <row r="47" spans="1:39" ht="18.75" customHeight="1" thickBot="1">
      <c r="A47" s="310" t="s">
        <v>110</v>
      </c>
      <c r="B47" s="328">
        <v>25</v>
      </c>
      <c r="C47" s="328"/>
      <c r="D47" s="329"/>
      <c r="E47" s="313"/>
      <c r="F47" s="313"/>
      <c r="G47" s="313"/>
      <c r="H47" s="313"/>
      <c r="I47" s="313"/>
      <c r="J47" s="313">
        <v>4</v>
      </c>
      <c r="K47" s="313"/>
      <c r="L47" s="313"/>
      <c r="M47" s="313"/>
      <c r="N47" s="314"/>
      <c r="O47" s="314"/>
      <c r="P47" s="314"/>
      <c r="Q47" s="314">
        <v>8</v>
      </c>
      <c r="R47" s="314">
        <v>4</v>
      </c>
      <c r="S47" s="314"/>
      <c r="T47" s="314">
        <v>3</v>
      </c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5">
        <f t="shared" si="3"/>
        <v>6</v>
      </c>
      <c r="AK47" s="330">
        <f t="shared" si="4"/>
        <v>6</v>
      </c>
    </row>
    <row r="48" spans="1:39" ht="18" customHeight="1" thickBot="1">
      <c r="A48" s="298" t="s">
        <v>109</v>
      </c>
      <c r="B48" s="299">
        <v>13</v>
      </c>
      <c r="C48" s="299"/>
      <c r="D48" s="300"/>
      <c r="E48" s="301"/>
      <c r="F48" s="301"/>
      <c r="G48" s="301"/>
      <c r="H48" s="301"/>
      <c r="I48" s="301"/>
      <c r="J48" s="301">
        <v>4</v>
      </c>
      <c r="K48" s="301"/>
      <c r="L48" s="301"/>
      <c r="M48" s="30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15">
        <f t="shared" si="3"/>
        <v>9</v>
      </c>
      <c r="AK48" s="330">
        <f t="shared" si="4"/>
        <v>9</v>
      </c>
    </row>
    <row r="49" spans="1:37" ht="18" customHeight="1" thickBot="1">
      <c r="A49" s="275" t="s">
        <v>257</v>
      </c>
      <c r="B49" s="228">
        <v>37</v>
      </c>
      <c r="C49" s="228"/>
      <c r="D49" s="276"/>
      <c r="E49" s="229"/>
      <c r="F49" s="229"/>
      <c r="G49" s="229"/>
      <c r="H49" s="229"/>
      <c r="I49" s="229"/>
      <c r="J49" s="229"/>
      <c r="K49" s="229"/>
      <c r="L49" s="229"/>
      <c r="M49" s="229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52">
        <f t="shared" si="3"/>
        <v>37</v>
      </c>
      <c r="AK49" s="292">
        <f t="shared" si="4"/>
        <v>37</v>
      </c>
    </row>
    <row r="50" spans="1:37" ht="18" customHeight="1" thickBot="1">
      <c r="A50" s="275" t="s">
        <v>112</v>
      </c>
      <c r="B50" s="332">
        <v>35</v>
      </c>
      <c r="C50" s="332"/>
      <c r="D50" s="333"/>
      <c r="E50" s="334"/>
      <c r="F50" s="334"/>
      <c r="G50" s="334"/>
      <c r="H50" s="334"/>
      <c r="I50" s="334"/>
      <c r="J50" s="334"/>
      <c r="K50" s="334"/>
      <c r="L50" s="334"/>
      <c r="M50" s="334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252">
        <f t="shared" si="3"/>
        <v>35</v>
      </c>
      <c r="AK50" s="292">
        <f t="shared" si="4"/>
        <v>35</v>
      </c>
    </row>
    <row r="51" spans="1:37" ht="18" customHeight="1" thickBot="1">
      <c r="A51" s="275" t="s">
        <v>38</v>
      </c>
      <c r="B51" s="332">
        <v>1</v>
      </c>
      <c r="C51" s="332"/>
      <c r="D51" s="333"/>
      <c r="E51" s="334"/>
      <c r="F51" s="334"/>
      <c r="G51" s="334"/>
      <c r="H51" s="334"/>
      <c r="I51" s="334"/>
      <c r="J51" s="334"/>
      <c r="K51" s="334"/>
      <c r="L51" s="334"/>
      <c r="M51" s="334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252">
        <f t="shared" si="3"/>
        <v>1</v>
      </c>
      <c r="AK51" s="292">
        <f t="shared" si="4"/>
        <v>1</v>
      </c>
    </row>
    <row r="52" spans="1:37" ht="18" customHeight="1" thickBot="1">
      <c r="A52" s="304" t="s">
        <v>111</v>
      </c>
      <c r="B52" s="305">
        <v>8</v>
      </c>
      <c r="C52" s="305"/>
      <c r="D52" s="306"/>
      <c r="E52" s="260"/>
      <c r="F52" s="260"/>
      <c r="G52" s="260"/>
      <c r="H52" s="260"/>
      <c r="I52" s="260"/>
      <c r="J52" s="260"/>
      <c r="K52" s="260"/>
      <c r="L52" s="260"/>
      <c r="M52" s="260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241">
        <f t="shared" si="3"/>
        <v>8</v>
      </c>
      <c r="AK52" s="307">
        <f t="shared" si="4"/>
        <v>8</v>
      </c>
    </row>
    <row r="53" spans="1:37" ht="18" customHeight="1">
      <c r="A53" s="272" t="s">
        <v>210</v>
      </c>
      <c r="B53" s="273">
        <v>1</v>
      </c>
      <c r="C53" s="273"/>
      <c r="D53" s="274"/>
      <c r="E53" s="251"/>
      <c r="F53" s="251"/>
      <c r="G53" s="251"/>
      <c r="H53" s="251"/>
      <c r="I53" s="251"/>
      <c r="J53" s="251"/>
      <c r="K53" s="251"/>
      <c r="L53" s="251"/>
      <c r="M53" s="251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273">
        <f t="shared" si="3"/>
        <v>1</v>
      </c>
      <c r="AK53" s="291">
        <f t="shared" si="4"/>
        <v>1</v>
      </c>
    </row>
    <row r="54" spans="1:37" ht="18" customHeight="1">
      <c r="A54" s="275" t="s">
        <v>209</v>
      </c>
      <c r="B54" s="228">
        <v>4</v>
      </c>
      <c r="C54" s="228"/>
      <c r="D54" s="276"/>
      <c r="E54" s="229"/>
      <c r="F54" s="229"/>
      <c r="G54" s="229"/>
      <c r="H54" s="229"/>
      <c r="I54" s="229"/>
      <c r="J54" s="229"/>
      <c r="K54" s="229"/>
      <c r="L54" s="229"/>
      <c r="M54" s="229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28">
        <f t="shared" si="3"/>
        <v>4</v>
      </c>
      <c r="AK54" s="292">
        <f t="shared" si="4"/>
        <v>4</v>
      </c>
    </row>
    <row r="55" spans="1:37" ht="18" customHeight="1">
      <c r="A55" s="275" t="s">
        <v>208</v>
      </c>
      <c r="B55" s="228">
        <v>1</v>
      </c>
      <c r="C55" s="228"/>
      <c r="D55" s="276"/>
      <c r="E55" s="229"/>
      <c r="F55" s="229"/>
      <c r="G55" s="229"/>
      <c r="H55" s="229"/>
      <c r="I55" s="229"/>
      <c r="J55" s="229"/>
      <c r="K55" s="229"/>
      <c r="L55" s="229"/>
      <c r="M55" s="229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28">
        <f t="shared" si="3"/>
        <v>1</v>
      </c>
      <c r="AK55" s="292">
        <f t="shared" si="4"/>
        <v>1</v>
      </c>
    </row>
    <row r="56" spans="1:37" ht="18" customHeight="1">
      <c r="A56" s="275" t="s">
        <v>207</v>
      </c>
      <c r="B56" s="228">
        <v>2</v>
      </c>
      <c r="C56" s="228"/>
      <c r="D56" s="276"/>
      <c r="E56" s="229"/>
      <c r="F56" s="229"/>
      <c r="G56" s="229"/>
      <c r="H56" s="229"/>
      <c r="I56" s="229"/>
      <c r="J56" s="229"/>
      <c r="K56" s="229"/>
      <c r="L56" s="229"/>
      <c r="M56" s="229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28">
        <f t="shared" si="3"/>
        <v>2</v>
      </c>
      <c r="AK56" s="292">
        <f t="shared" si="4"/>
        <v>2</v>
      </c>
    </row>
    <row r="57" spans="1:37" ht="18" customHeight="1">
      <c r="A57" s="275" t="s">
        <v>211</v>
      </c>
      <c r="B57" s="228">
        <v>1</v>
      </c>
      <c r="C57" s="228"/>
      <c r="D57" s="276"/>
      <c r="E57" s="229"/>
      <c r="F57" s="229"/>
      <c r="G57" s="229"/>
      <c r="H57" s="229"/>
      <c r="I57" s="229"/>
      <c r="J57" s="229"/>
      <c r="K57" s="229"/>
      <c r="L57" s="229"/>
      <c r="M57" s="229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28">
        <f t="shared" si="3"/>
        <v>1</v>
      </c>
      <c r="AK57" s="292">
        <f t="shared" si="4"/>
        <v>1</v>
      </c>
    </row>
    <row r="58" spans="1:37" ht="18" customHeight="1" thickBot="1">
      <c r="A58" s="281" t="s">
        <v>40</v>
      </c>
      <c r="B58" s="278">
        <v>9</v>
      </c>
      <c r="C58" s="278"/>
      <c r="D58" s="279"/>
      <c r="E58" s="280"/>
      <c r="F58" s="280"/>
      <c r="G58" s="280"/>
      <c r="H58" s="280"/>
      <c r="I58" s="280"/>
      <c r="J58" s="280"/>
      <c r="K58" s="280"/>
      <c r="L58" s="280"/>
      <c r="M58" s="280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36">
        <f t="shared" si="3"/>
        <v>9</v>
      </c>
      <c r="AK58" s="307">
        <f t="shared" si="4"/>
        <v>9</v>
      </c>
    </row>
    <row r="59" spans="1:37" ht="18" customHeight="1">
      <c r="A59" s="248" t="s">
        <v>206</v>
      </c>
      <c r="B59" s="337">
        <v>1</v>
      </c>
      <c r="C59" s="338"/>
      <c r="D59" s="274"/>
      <c r="E59" s="251"/>
      <c r="F59" s="251"/>
      <c r="G59" s="251"/>
      <c r="H59" s="251"/>
      <c r="I59" s="251"/>
      <c r="J59" s="251"/>
      <c r="K59" s="251"/>
      <c r="L59" s="251"/>
      <c r="M59" s="251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273">
        <f t="shared" si="3"/>
        <v>1</v>
      </c>
      <c r="AK59" s="291">
        <f t="shared" si="4"/>
        <v>1</v>
      </c>
    </row>
    <row r="60" spans="1:37" ht="18" customHeight="1">
      <c r="A60" s="254" t="s">
        <v>202</v>
      </c>
      <c r="B60" s="339">
        <v>5</v>
      </c>
      <c r="C60" s="340"/>
      <c r="D60" s="276"/>
      <c r="E60" s="229"/>
      <c r="F60" s="229"/>
      <c r="G60" s="229"/>
      <c r="H60" s="229"/>
      <c r="I60" s="229"/>
      <c r="J60" s="229"/>
      <c r="K60" s="229"/>
      <c r="L60" s="229"/>
      <c r="M60" s="229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28">
        <f t="shared" si="3"/>
        <v>5</v>
      </c>
      <c r="AK60" s="292">
        <f t="shared" si="4"/>
        <v>5</v>
      </c>
    </row>
    <row r="61" spans="1:37" ht="18" customHeight="1">
      <c r="A61" s="254" t="s">
        <v>205</v>
      </c>
      <c r="B61" s="339">
        <v>18</v>
      </c>
      <c r="C61" s="340"/>
      <c r="D61" s="276"/>
      <c r="E61" s="229"/>
      <c r="F61" s="229"/>
      <c r="G61" s="229"/>
      <c r="H61" s="229"/>
      <c r="I61" s="229"/>
      <c r="J61" s="229"/>
      <c r="K61" s="229"/>
      <c r="L61" s="229"/>
      <c r="M61" s="229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28">
        <f t="shared" si="3"/>
        <v>18</v>
      </c>
      <c r="AK61" s="292">
        <f t="shared" si="4"/>
        <v>18</v>
      </c>
    </row>
    <row r="62" spans="1:37" ht="18" customHeight="1">
      <c r="A62" s="254" t="s">
        <v>203</v>
      </c>
      <c r="B62" s="339">
        <v>6</v>
      </c>
      <c r="C62" s="340"/>
      <c r="D62" s="276"/>
      <c r="E62" s="229"/>
      <c r="F62" s="229"/>
      <c r="G62" s="229"/>
      <c r="H62" s="229"/>
      <c r="I62" s="229"/>
      <c r="J62" s="229"/>
      <c r="K62" s="229"/>
      <c r="L62" s="229"/>
      <c r="M62" s="229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28">
        <f t="shared" si="3"/>
        <v>6</v>
      </c>
      <c r="AK62" s="292">
        <f t="shared" si="4"/>
        <v>6</v>
      </c>
    </row>
    <row r="63" spans="1:37" ht="18" customHeight="1">
      <c r="A63" s="254" t="s">
        <v>204</v>
      </c>
      <c r="B63" s="339">
        <v>3</v>
      </c>
      <c r="C63" s="340"/>
      <c r="D63" s="276"/>
      <c r="E63" s="229"/>
      <c r="F63" s="229"/>
      <c r="G63" s="229"/>
      <c r="H63" s="229"/>
      <c r="I63" s="229"/>
      <c r="J63" s="229"/>
      <c r="K63" s="229"/>
      <c r="L63" s="229"/>
      <c r="M63" s="229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28">
        <f t="shared" si="3"/>
        <v>3</v>
      </c>
      <c r="AK63" s="292">
        <f t="shared" si="4"/>
        <v>3</v>
      </c>
    </row>
    <row r="64" spans="1:37" ht="18" customHeight="1" thickBot="1">
      <c r="A64" s="257" t="s">
        <v>43</v>
      </c>
      <c r="B64" s="341">
        <v>10</v>
      </c>
      <c r="C64" s="342"/>
      <c r="D64" s="306"/>
      <c r="E64" s="260"/>
      <c r="F64" s="260"/>
      <c r="G64" s="260"/>
      <c r="H64" s="260"/>
      <c r="I64" s="260"/>
      <c r="J64" s="260"/>
      <c r="K64" s="260"/>
      <c r="L64" s="260"/>
      <c r="M64" s="260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05">
        <f t="shared" si="3"/>
        <v>10</v>
      </c>
      <c r="AK64" s="307">
        <f t="shared" si="4"/>
        <v>10</v>
      </c>
    </row>
    <row r="65" spans="1:37" ht="18" customHeight="1">
      <c r="A65" s="343" t="s">
        <v>47</v>
      </c>
      <c r="B65" s="344">
        <v>1</v>
      </c>
      <c r="C65" s="344"/>
      <c r="D65" s="345"/>
      <c r="E65" s="334"/>
      <c r="F65" s="334"/>
      <c r="G65" s="334"/>
      <c r="H65" s="334"/>
      <c r="I65" s="334"/>
      <c r="J65" s="334"/>
      <c r="K65" s="334"/>
      <c r="L65" s="334"/>
      <c r="M65" s="334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247">
        <f t="shared" si="3"/>
        <v>1</v>
      </c>
      <c r="AK65" s="346">
        <f t="shared" si="4"/>
        <v>1</v>
      </c>
    </row>
    <row r="66" spans="1:37" ht="18" customHeight="1" thickBot="1">
      <c r="A66" s="304" t="s">
        <v>46</v>
      </c>
      <c r="B66" s="258">
        <v>1</v>
      </c>
      <c r="C66" s="258"/>
      <c r="D66" s="259"/>
      <c r="E66" s="260"/>
      <c r="F66" s="260"/>
      <c r="G66" s="260"/>
      <c r="H66" s="260"/>
      <c r="I66" s="260"/>
      <c r="J66" s="260"/>
      <c r="K66" s="260"/>
      <c r="L66" s="260"/>
      <c r="M66" s="260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05">
        <f t="shared" si="3"/>
        <v>1</v>
      </c>
      <c r="AK66" s="347">
        <f t="shared" si="4"/>
        <v>1</v>
      </c>
    </row>
    <row r="69" spans="1:37" ht="14.25" thickBot="1">
      <c r="AJ69" s="348"/>
    </row>
    <row r="70" spans="1:37" ht="21" thickBot="1">
      <c r="A70" s="349" t="s">
        <v>50</v>
      </c>
      <c r="B70" s="237" t="s">
        <v>0</v>
      </c>
      <c r="C70" s="237" t="s">
        <v>123</v>
      </c>
      <c r="D70" s="238" t="s">
        <v>124</v>
      </c>
      <c r="E70" s="239">
        <v>1</v>
      </c>
      <c r="F70" s="239">
        <v>2</v>
      </c>
      <c r="G70" s="239">
        <v>3</v>
      </c>
      <c r="H70" s="239">
        <v>4</v>
      </c>
      <c r="I70" s="239">
        <v>5</v>
      </c>
      <c r="J70" s="239">
        <v>6</v>
      </c>
      <c r="K70" s="239">
        <v>7</v>
      </c>
      <c r="L70" s="239">
        <v>8</v>
      </c>
      <c r="M70" s="239">
        <v>9</v>
      </c>
      <c r="N70" s="240">
        <v>10</v>
      </c>
      <c r="O70" s="240">
        <v>11</v>
      </c>
      <c r="P70" s="240">
        <v>12</v>
      </c>
      <c r="Q70" s="240">
        <v>13</v>
      </c>
      <c r="R70" s="240">
        <v>14</v>
      </c>
      <c r="S70" s="240">
        <v>15</v>
      </c>
      <c r="T70" s="240">
        <v>16</v>
      </c>
      <c r="U70" s="240">
        <v>17</v>
      </c>
      <c r="V70" s="240">
        <v>18</v>
      </c>
      <c r="W70" s="240">
        <v>19</v>
      </c>
      <c r="X70" s="240">
        <v>20</v>
      </c>
      <c r="Y70" s="240">
        <v>21</v>
      </c>
      <c r="Z70" s="240">
        <v>22</v>
      </c>
      <c r="AA70" s="240">
        <v>23</v>
      </c>
      <c r="AB70" s="240">
        <v>24</v>
      </c>
      <c r="AC70" s="240">
        <v>25</v>
      </c>
      <c r="AD70" s="240">
        <v>26</v>
      </c>
      <c r="AE70" s="240">
        <v>27</v>
      </c>
      <c r="AF70" s="240">
        <v>28</v>
      </c>
      <c r="AG70" s="240">
        <v>29</v>
      </c>
      <c r="AH70" s="240">
        <v>30</v>
      </c>
      <c r="AI70" s="240">
        <v>31</v>
      </c>
      <c r="AJ70" s="336" t="s">
        <v>25</v>
      </c>
      <c r="AK70" s="350" t="s">
        <v>125</v>
      </c>
    </row>
    <row r="71" spans="1:37" s="356" customFormat="1" ht="20.100000000000001" customHeight="1" thickBot="1">
      <c r="A71" s="351" t="s">
        <v>51</v>
      </c>
      <c r="B71" s="352">
        <v>50</v>
      </c>
      <c r="C71" s="352">
        <v>50</v>
      </c>
      <c r="D71" s="352"/>
      <c r="E71" s="353"/>
      <c r="F71" s="353"/>
      <c r="G71" s="353"/>
      <c r="H71" s="353"/>
      <c r="I71" s="353"/>
      <c r="J71" s="353"/>
      <c r="K71" s="353"/>
      <c r="L71" s="353">
        <v>2</v>
      </c>
      <c r="M71" s="353"/>
      <c r="N71" s="354"/>
      <c r="O71" s="354"/>
      <c r="P71" s="354"/>
      <c r="Q71" s="354"/>
      <c r="R71" s="354">
        <v>7</v>
      </c>
      <c r="S71" s="354">
        <v>9</v>
      </c>
      <c r="T71" s="354">
        <v>3</v>
      </c>
      <c r="U71" s="354"/>
      <c r="V71" s="354">
        <v>9</v>
      </c>
      <c r="W71" s="354"/>
      <c r="X71" s="354">
        <v>16</v>
      </c>
      <c r="Y71" s="354">
        <v>1</v>
      </c>
      <c r="Z71" s="354">
        <v>11</v>
      </c>
      <c r="AA71" s="354">
        <v>15</v>
      </c>
      <c r="AB71" s="354"/>
      <c r="AC71" s="354"/>
      <c r="AD71" s="354"/>
      <c r="AE71" s="354"/>
      <c r="AF71" s="354"/>
      <c r="AG71" s="354"/>
      <c r="AH71" s="354"/>
      <c r="AI71" s="354"/>
      <c r="AJ71" s="269">
        <f t="shared" si="3"/>
        <v>27</v>
      </c>
      <c r="AK71" s="355">
        <f t="shared" si="4"/>
        <v>27</v>
      </c>
    </row>
    <row r="72" spans="1:37" ht="20.25" customHeight="1" thickBot="1">
      <c r="A72" s="275" t="s">
        <v>53</v>
      </c>
      <c r="B72" s="228">
        <v>129</v>
      </c>
      <c r="C72" s="228"/>
      <c r="D72" s="228"/>
      <c r="E72" s="229"/>
      <c r="F72" s="229"/>
      <c r="G72" s="229">
        <v>2</v>
      </c>
      <c r="H72" s="229"/>
      <c r="I72" s="229"/>
      <c r="J72" s="229"/>
      <c r="K72" s="229"/>
      <c r="L72" s="229"/>
      <c r="M72" s="229">
        <v>1</v>
      </c>
      <c r="N72" s="230"/>
      <c r="O72" s="230"/>
      <c r="P72" s="230"/>
      <c r="Q72" s="230"/>
      <c r="R72" s="230"/>
      <c r="S72" s="230">
        <v>2</v>
      </c>
      <c r="T72" s="230">
        <v>1</v>
      </c>
      <c r="U72" s="230"/>
      <c r="V72" s="230"/>
      <c r="W72" s="230"/>
      <c r="X72" s="230"/>
      <c r="Y72" s="230"/>
      <c r="Z72" s="230"/>
      <c r="AA72" s="230">
        <v>1</v>
      </c>
      <c r="AB72" s="230"/>
      <c r="AC72" s="230"/>
      <c r="AD72" s="230"/>
      <c r="AE72" s="230"/>
      <c r="AF72" s="230"/>
      <c r="AG72" s="230"/>
      <c r="AH72" s="230"/>
      <c r="AI72" s="230"/>
      <c r="AJ72" s="269">
        <f t="shared" si="3"/>
        <v>122</v>
      </c>
      <c r="AK72" s="355">
        <f t="shared" si="4"/>
        <v>122</v>
      </c>
    </row>
    <row r="73" spans="1:37" ht="20.100000000000001" customHeight="1" thickBot="1">
      <c r="A73" s="275" t="s">
        <v>54</v>
      </c>
      <c r="B73" s="228">
        <v>88</v>
      </c>
      <c r="C73" s="228"/>
      <c r="D73" s="228"/>
      <c r="E73" s="229"/>
      <c r="F73" s="229"/>
      <c r="G73" s="229">
        <v>1</v>
      </c>
      <c r="H73" s="229"/>
      <c r="I73" s="229"/>
      <c r="J73" s="229"/>
      <c r="K73" s="229"/>
      <c r="L73" s="229"/>
      <c r="M73" s="229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52">
        <f t="shared" si="3"/>
        <v>87</v>
      </c>
      <c r="AK73" s="355">
        <f t="shared" si="4"/>
        <v>87</v>
      </c>
    </row>
    <row r="74" spans="1:37" ht="20.100000000000001" customHeight="1" thickBot="1">
      <c r="A74" s="275" t="s">
        <v>55</v>
      </c>
      <c r="B74" s="228">
        <v>10</v>
      </c>
      <c r="C74" s="228"/>
      <c r="D74" s="228"/>
      <c r="E74" s="229"/>
      <c r="F74" s="229">
        <v>2</v>
      </c>
      <c r="G74" s="229"/>
      <c r="H74" s="229"/>
      <c r="I74" s="229"/>
      <c r="J74" s="229"/>
      <c r="K74" s="229"/>
      <c r="L74" s="229"/>
      <c r="M74" s="229"/>
      <c r="N74" s="230"/>
      <c r="O74" s="230"/>
      <c r="P74" s="230"/>
      <c r="Q74" s="230"/>
      <c r="R74" s="230"/>
      <c r="S74" s="230">
        <v>2</v>
      </c>
      <c r="T74" s="230">
        <v>2</v>
      </c>
      <c r="U74" s="230"/>
      <c r="V74" s="230"/>
      <c r="W74" s="230"/>
      <c r="X74" s="230"/>
      <c r="Y74" s="230"/>
      <c r="Z74" s="230">
        <v>1</v>
      </c>
      <c r="AA74" s="230"/>
      <c r="AB74" s="230"/>
      <c r="AC74" s="230"/>
      <c r="AD74" s="230"/>
      <c r="AE74" s="230"/>
      <c r="AF74" s="230"/>
      <c r="AG74" s="230"/>
      <c r="AH74" s="230"/>
      <c r="AI74" s="230"/>
      <c r="AJ74" s="252">
        <f t="shared" si="3"/>
        <v>3</v>
      </c>
      <c r="AK74" s="355">
        <f t="shared" si="4"/>
        <v>3</v>
      </c>
    </row>
    <row r="75" spans="1:37" ht="20.25" customHeight="1" thickBot="1">
      <c r="A75" s="275" t="s">
        <v>56</v>
      </c>
      <c r="B75" s="228">
        <v>40</v>
      </c>
      <c r="C75" s="228"/>
      <c r="D75" s="228"/>
      <c r="E75" s="229"/>
      <c r="F75" s="229">
        <v>3</v>
      </c>
      <c r="G75" s="229">
        <v>1</v>
      </c>
      <c r="H75" s="229">
        <v>1</v>
      </c>
      <c r="I75" s="229"/>
      <c r="J75" s="229">
        <v>1</v>
      </c>
      <c r="K75" s="229">
        <v>2</v>
      </c>
      <c r="L75" s="229">
        <v>1</v>
      </c>
      <c r="M75" s="229"/>
      <c r="N75" s="230"/>
      <c r="O75" s="230"/>
      <c r="P75" s="230"/>
      <c r="Q75" s="230">
        <v>1</v>
      </c>
      <c r="R75" s="230"/>
      <c r="S75" s="230">
        <v>1</v>
      </c>
      <c r="T75" s="230">
        <v>3</v>
      </c>
      <c r="U75" s="230"/>
      <c r="V75" s="230">
        <v>1</v>
      </c>
      <c r="W75" s="230"/>
      <c r="X75" s="230"/>
      <c r="Y75" s="230"/>
      <c r="Z75" s="230"/>
      <c r="AA75" s="230">
        <v>2</v>
      </c>
      <c r="AB75" s="230"/>
      <c r="AC75" s="230"/>
      <c r="AD75" s="230"/>
      <c r="AE75" s="230"/>
      <c r="AF75" s="230"/>
      <c r="AG75" s="230"/>
      <c r="AH75" s="230"/>
      <c r="AI75" s="230"/>
      <c r="AJ75" s="252">
        <f t="shared" si="3"/>
        <v>23</v>
      </c>
      <c r="AK75" s="355">
        <f t="shared" si="4"/>
        <v>23</v>
      </c>
    </row>
    <row r="76" spans="1:37" ht="20.100000000000001" customHeight="1" thickBot="1">
      <c r="A76" s="275" t="s">
        <v>131</v>
      </c>
      <c r="B76" s="228">
        <v>17</v>
      </c>
      <c r="C76" s="228"/>
      <c r="D76" s="228"/>
      <c r="E76" s="229"/>
      <c r="F76" s="229">
        <v>3</v>
      </c>
      <c r="G76" s="229">
        <v>1</v>
      </c>
      <c r="H76" s="229">
        <v>1</v>
      </c>
      <c r="I76" s="229"/>
      <c r="J76" s="229">
        <v>1</v>
      </c>
      <c r="K76" s="229">
        <v>2</v>
      </c>
      <c r="L76" s="229"/>
      <c r="M76" s="229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>
        <v>1</v>
      </c>
      <c r="AF76" s="230"/>
      <c r="AG76" s="230"/>
      <c r="AH76" s="230"/>
      <c r="AI76" s="230"/>
      <c r="AJ76" s="252">
        <f t="shared" si="3"/>
        <v>8</v>
      </c>
      <c r="AK76" s="355">
        <f t="shared" si="4"/>
        <v>8</v>
      </c>
    </row>
    <row r="77" spans="1:37" ht="20.100000000000001" customHeight="1" thickBot="1">
      <c r="A77" s="275" t="s">
        <v>59</v>
      </c>
      <c r="B77" s="228">
        <v>15</v>
      </c>
      <c r="C77" s="228">
        <v>1</v>
      </c>
      <c r="D77" s="228"/>
      <c r="E77" s="229"/>
      <c r="F77" s="229"/>
      <c r="G77" s="229"/>
      <c r="H77" s="229"/>
      <c r="I77" s="229"/>
      <c r="J77" s="229"/>
      <c r="K77" s="229">
        <v>1</v>
      </c>
      <c r="L77" s="229">
        <v>1</v>
      </c>
      <c r="M77" s="229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>
        <v>3</v>
      </c>
      <c r="AC77" s="230"/>
      <c r="AD77" s="230"/>
      <c r="AE77" s="230"/>
      <c r="AF77" s="230"/>
      <c r="AG77" s="230"/>
      <c r="AH77" s="230"/>
      <c r="AI77" s="230"/>
      <c r="AJ77" s="252">
        <f t="shared" si="3"/>
        <v>11</v>
      </c>
      <c r="AK77" s="355">
        <f t="shared" si="4"/>
        <v>11</v>
      </c>
    </row>
    <row r="78" spans="1:37" ht="20.100000000000001" customHeight="1" thickBot="1">
      <c r="A78" s="275" t="s">
        <v>60</v>
      </c>
      <c r="B78" s="228">
        <v>6</v>
      </c>
      <c r="C78" s="228"/>
      <c r="D78" s="228"/>
      <c r="E78" s="229"/>
      <c r="F78" s="229"/>
      <c r="G78" s="229"/>
      <c r="H78" s="229"/>
      <c r="I78" s="229"/>
      <c r="J78" s="229"/>
      <c r="K78" s="229"/>
      <c r="L78" s="229"/>
      <c r="M78" s="229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>
        <v>1</v>
      </c>
      <c r="AB78" s="230"/>
      <c r="AC78" s="230"/>
      <c r="AD78" s="230"/>
      <c r="AE78" s="230"/>
      <c r="AF78" s="230"/>
      <c r="AG78" s="230"/>
      <c r="AH78" s="230"/>
      <c r="AI78" s="230"/>
      <c r="AJ78" s="252">
        <f t="shared" si="3"/>
        <v>5</v>
      </c>
      <c r="AK78" s="355">
        <f t="shared" si="4"/>
        <v>5</v>
      </c>
    </row>
    <row r="79" spans="1:37" ht="20.100000000000001" customHeight="1" thickBot="1">
      <c r="A79" s="275" t="s">
        <v>61</v>
      </c>
      <c r="B79" s="228">
        <v>3</v>
      </c>
      <c r="C79" s="228"/>
      <c r="D79" s="228"/>
      <c r="E79" s="229"/>
      <c r="F79" s="229"/>
      <c r="G79" s="229"/>
      <c r="H79" s="229"/>
      <c r="I79" s="229"/>
      <c r="J79" s="229"/>
      <c r="K79" s="229"/>
      <c r="L79" s="229"/>
      <c r="M79" s="229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52">
        <f t="shared" si="3"/>
        <v>3</v>
      </c>
      <c r="AK79" s="355">
        <f t="shared" si="4"/>
        <v>3</v>
      </c>
    </row>
    <row r="80" spans="1:37" ht="20.100000000000001" customHeight="1" thickBot="1">
      <c r="A80" s="293" t="s">
        <v>62</v>
      </c>
      <c r="B80" s="294">
        <v>4</v>
      </c>
      <c r="C80" s="294"/>
      <c r="D80" s="294"/>
      <c r="E80" s="296"/>
      <c r="F80" s="296"/>
      <c r="G80" s="296"/>
      <c r="H80" s="296"/>
      <c r="I80" s="296"/>
      <c r="J80" s="296"/>
      <c r="K80" s="296"/>
      <c r="L80" s="296"/>
      <c r="M80" s="296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8"/>
      <c r="AJ80" s="289">
        <f t="shared" si="3"/>
        <v>4</v>
      </c>
      <c r="AK80" s="355">
        <f t="shared" si="4"/>
        <v>4</v>
      </c>
    </row>
    <row r="81" spans="1:37" ht="20.100000000000001" customHeight="1" thickBot="1">
      <c r="A81" s="359"/>
      <c r="B81" s="360"/>
      <c r="C81" s="360"/>
      <c r="D81" s="360"/>
      <c r="E81" s="361"/>
      <c r="F81" s="361"/>
      <c r="G81" s="361"/>
      <c r="H81" s="361"/>
      <c r="I81" s="361"/>
      <c r="J81" s="361"/>
      <c r="K81" s="361"/>
      <c r="L81" s="361"/>
      <c r="M81" s="361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362"/>
      <c r="AH81" s="362"/>
      <c r="AI81" s="362"/>
      <c r="AJ81" s="289"/>
      <c r="AK81" s="231"/>
    </row>
    <row r="82" spans="1:37" ht="20.100000000000001" customHeight="1" thickBot="1">
      <c r="A82" s="349" t="s">
        <v>196</v>
      </c>
      <c r="B82" s="237" t="s">
        <v>0</v>
      </c>
      <c r="C82" s="237"/>
      <c r="D82" s="237"/>
      <c r="E82" s="239"/>
      <c r="F82" s="239"/>
      <c r="G82" s="239"/>
      <c r="H82" s="239"/>
      <c r="I82" s="239"/>
      <c r="J82" s="239"/>
      <c r="K82" s="239"/>
      <c r="L82" s="239"/>
      <c r="M82" s="239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89"/>
      <c r="AK82" s="231">
        <f t="shared" si="4"/>
        <v>0</v>
      </c>
    </row>
    <row r="83" spans="1:37" ht="20.100000000000001" customHeight="1" thickBot="1">
      <c r="A83" s="343" t="s">
        <v>197</v>
      </c>
      <c r="B83" s="332">
        <v>1124</v>
      </c>
      <c r="C83" s="332"/>
      <c r="D83" s="332"/>
      <c r="E83" s="334"/>
      <c r="F83" s="334"/>
      <c r="G83" s="334"/>
      <c r="H83" s="334"/>
      <c r="I83" s="334"/>
      <c r="J83" s="334"/>
      <c r="K83" s="334"/>
      <c r="L83" s="334"/>
      <c r="M83" s="334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289">
        <f t="shared" si="3"/>
        <v>1124</v>
      </c>
      <c r="AK83" s="231">
        <f t="shared" si="4"/>
        <v>1124</v>
      </c>
    </row>
    <row r="84" spans="1:37" ht="20.100000000000001" customHeight="1" thickBot="1">
      <c r="A84" s="293" t="s">
        <v>198</v>
      </c>
      <c r="B84" s="294">
        <v>1288</v>
      </c>
      <c r="C84" s="294"/>
      <c r="D84" s="294"/>
      <c r="E84" s="296"/>
      <c r="F84" s="296"/>
      <c r="G84" s="296"/>
      <c r="H84" s="296"/>
      <c r="I84" s="296"/>
      <c r="J84" s="296"/>
      <c r="K84" s="296"/>
      <c r="L84" s="296"/>
      <c r="M84" s="296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357"/>
      <c r="AB84" s="357"/>
      <c r="AC84" s="357"/>
      <c r="AD84" s="357"/>
      <c r="AE84" s="357"/>
      <c r="AF84" s="357"/>
      <c r="AG84" s="357"/>
      <c r="AH84" s="357"/>
      <c r="AI84" s="357"/>
      <c r="AJ84" s="289">
        <f t="shared" si="3"/>
        <v>1288</v>
      </c>
      <c r="AK84" s="231">
        <f t="shared" si="4"/>
        <v>1288</v>
      </c>
    </row>
    <row r="85" spans="1:37" ht="20.100000000000001" customHeight="1" thickBot="1">
      <c r="A85" s="272" t="s">
        <v>199</v>
      </c>
      <c r="B85" s="273">
        <v>6</v>
      </c>
      <c r="C85" s="273"/>
      <c r="D85" s="273"/>
      <c r="E85" s="251"/>
      <c r="F85" s="251"/>
      <c r="G85" s="251">
        <v>6</v>
      </c>
      <c r="H85" s="251"/>
      <c r="I85" s="251"/>
      <c r="J85" s="251"/>
      <c r="K85" s="251"/>
      <c r="L85" s="251"/>
      <c r="M85" s="251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289">
        <f t="shared" si="3"/>
        <v>0</v>
      </c>
      <c r="AK85" s="231">
        <f t="shared" si="4"/>
        <v>0</v>
      </c>
    </row>
    <row r="86" spans="1:37" ht="20.100000000000001" customHeight="1" thickBot="1">
      <c r="A86" s="304" t="s">
        <v>200</v>
      </c>
      <c r="B86" s="305">
        <v>1000</v>
      </c>
      <c r="C86" s="305"/>
      <c r="D86" s="305"/>
      <c r="E86" s="260"/>
      <c r="F86" s="260"/>
      <c r="G86" s="260"/>
      <c r="H86" s="260"/>
      <c r="I86" s="260"/>
      <c r="J86" s="260"/>
      <c r="K86" s="260"/>
      <c r="L86" s="260"/>
      <c r="M86" s="260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22"/>
      <c r="AJ86" s="241">
        <f t="shared" si="3"/>
        <v>1000</v>
      </c>
      <c r="AK86" s="231">
        <f t="shared" si="4"/>
        <v>1000</v>
      </c>
    </row>
    <row r="87" spans="1:37" ht="20.100000000000001" customHeight="1"/>
    <row r="88" spans="1:37" ht="20.100000000000001" customHeight="1"/>
    <row r="89" spans="1:37" ht="106.5" customHeight="1"/>
    <row r="90" spans="1:37" ht="20.100000000000001" customHeight="1"/>
    <row r="91" spans="1:37" ht="20.100000000000001" customHeight="1"/>
    <row r="92" spans="1:37" ht="20.100000000000001" customHeight="1"/>
    <row r="93" spans="1:37" ht="20.100000000000001" customHeight="1"/>
    <row r="94" spans="1:37" ht="20.100000000000001" customHeight="1"/>
    <row r="95" spans="1:37" ht="14.25" customHeight="1" thickBot="1"/>
    <row r="96" spans="1:37" ht="21" thickBot="1">
      <c r="A96" s="349" t="s">
        <v>63</v>
      </c>
      <c r="B96" s="237" t="s">
        <v>0</v>
      </c>
      <c r="C96" s="237" t="s">
        <v>123</v>
      </c>
      <c r="D96" s="238" t="s">
        <v>124</v>
      </c>
      <c r="E96" s="239">
        <v>1</v>
      </c>
      <c r="F96" s="239">
        <v>2</v>
      </c>
      <c r="G96" s="239">
        <v>3</v>
      </c>
      <c r="H96" s="239">
        <v>4</v>
      </c>
      <c r="I96" s="239">
        <v>5</v>
      </c>
      <c r="J96" s="239">
        <v>6</v>
      </c>
      <c r="K96" s="239">
        <v>7</v>
      </c>
      <c r="L96" s="239">
        <v>8</v>
      </c>
      <c r="M96" s="239">
        <v>9</v>
      </c>
      <c r="N96" s="240">
        <v>10</v>
      </c>
      <c r="O96" s="240">
        <v>11</v>
      </c>
      <c r="P96" s="240">
        <v>12</v>
      </c>
      <c r="Q96" s="240">
        <v>13</v>
      </c>
      <c r="R96" s="240">
        <v>14</v>
      </c>
      <c r="S96" s="240">
        <v>15</v>
      </c>
      <c r="T96" s="240">
        <v>16</v>
      </c>
      <c r="U96" s="240">
        <v>17</v>
      </c>
      <c r="V96" s="240">
        <v>18</v>
      </c>
      <c r="W96" s="240">
        <v>19</v>
      </c>
      <c r="X96" s="240">
        <v>20</v>
      </c>
      <c r="Y96" s="240">
        <v>21</v>
      </c>
      <c r="Z96" s="240">
        <v>22</v>
      </c>
      <c r="AA96" s="240">
        <v>23</v>
      </c>
      <c r="AB96" s="240">
        <v>24</v>
      </c>
      <c r="AC96" s="240">
        <v>25</v>
      </c>
      <c r="AD96" s="240">
        <v>26</v>
      </c>
      <c r="AE96" s="240">
        <v>27</v>
      </c>
      <c r="AF96" s="240">
        <v>28</v>
      </c>
      <c r="AG96" s="240">
        <v>29</v>
      </c>
      <c r="AH96" s="240">
        <v>30</v>
      </c>
      <c r="AI96" s="240">
        <v>31</v>
      </c>
      <c r="AJ96" s="241" t="s">
        <v>25</v>
      </c>
      <c r="AK96" s="231" t="s">
        <v>125</v>
      </c>
    </row>
    <row r="97" spans="1:37" ht="20.100000000000001" customHeight="1" thickBot="1">
      <c r="A97" s="325" t="s">
        <v>263</v>
      </c>
      <c r="B97" s="332">
        <v>1996</v>
      </c>
      <c r="C97" s="332"/>
      <c r="D97" s="333"/>
      <c r="E97" s="334"/>
      <c r="F97" s="334"/>
      <c r="G97" s="334"/>
      <c r="H97" s="334"/>
      <c r="I97" s="334"/>
      <c r="J97" s="334"/>
      <c r="K97" s="334"/>
      <c r="L97" s="334"/>
      <c r="M97" s="334"/>
      <c r="N97" s="335"/>
      <c r="O97" s="335"/>
      <c r="P97" s="335"/>
      <c r="Q97" s="335"/>
      <c r="R97" s="335"/>
      <c r="S97" s="335"/>
      <c r="T97" s="335"/>
      <c r="U97" s="335">
        <v>50</v>
      </c>
      <c r="V97" s="335">
        <v>56</v>
      </c>
      <c r="W97" s="335"/>
      <c r="X97" s="335"/>
      <c r="Y97" s="335">
        <v>95</v>
      </c>
      <c r="Z97" s="335"/>
      <c r="AA97" s="335">
        <v>50</v>
      </c>
      <c r="AB97" s="335">
        <v>16</v>
      </c>
      <c r="AC97" s="335"/>
      <c r="AD97" s="363"/>
      <c r="AE97" s="335"/>
      <c r="AF97" s="335"/>
      <c r="AG97" s="335"/>
      <c r="AH97" s="335"/>
      <c r="AI97" s="335"/>
      <c r="AJ97" s="252">
        <f t="shared" ref="AJ97:AJ111" si="5">B97+C97-E97-F97-G97-H97-I97-J97-K97-L97-M97-N97-O97-P97-Q97-R97-S97-T97-U97-V97-W97-X97-Y97-Z97-AA97-AB97-AC97-AD97-AE97-AF97-AG97-AH97-AI97</f>
        <v>1729</v>
      </c>
      <c r="AK97" s="231">
        <f t="shared" ref="AK97:AK111" si="6">D97+AJ97</f>
        <v>1729</v>
      </c>
    </row>
    <row r="98" spans="1:37" ht="20.100000000000001" customHeight="1" thickBot="1">
      <c r="A98" s="248" t="s">
        <v>264</v>
      </c>
      <c r="B98" s="255">
        <v>42</v>
      </c>
      <c r="C98" s="255"/>
      <c r="D98" s="255"/>
      <c r="E98" s="229"/>
      <c r="F98" s="229"/>
      <c r="G98" s="229"/>
      <c r="H98" s="229"/>
      <c r="I98" s="229"/>
      <c r="J98" s="229">
        <v>7</v>
      </c>
      <c r="K98" s="229"/>
      <c r="L98" s="229"/>
      <c r="M98" s="229"/>
      <c r="N98" s="230"/>
      <c r="O98" s="230">
        <v>12</v>
      </c>
      <c r="P98" s="230"/>
      <c r="Q98" s="230"/>
      <c r="R98" s="230"/>
      <c r="S98" s="230">
        <v>6</v>
      </c>
      <c r="T98" s="230"/>
      <c r="U98" s="230"/>
      <c r="V98" s="230"/>
      <c r="W98" s="230"/>
      <c r="X98" s="230"/>
      <c r="Y98" s="230"/>
      <c r="Z98" s="230"/>
      <c r="AA98" s="230"/>
      <c r="AB98" s="230"/>
      <c r="AC98" s="230">
        <v>8</v>
      </c>
      <c r="AD98" s="364"/>
      <c r="AE98" s="230"/>
      <c r="AF98" s="230"/>
      <c r="AG98" s="230"/>
      <c r="AH98" s="230">
        <v>9</v>
      </c>
      <c r="AI98" s="230"/>
      <c r="AJ98" s="252">
        <f t="shared" si="5"/>
        <v>0</v>
      </c>
      <c r="AK98" s="231">
        <f t="shared" si="6"/>
        <v>0</v>
      </c>
    </row>
    <row r="99" spans="1:37" s="356" customFormat="1" ht="20.100000000000001" customHeight="1" thickBot="1">
      <c r="A99" s="365" t="s">
        <v>265</v>
      </c>
      <c r="B99" s="366">
        <v>0</v>
      </c>
      <c r="C99" s="366"/>
      <c r="D99" s="366"/>
      <c r="E99" s="301"/>
      <c r="F99" s="301"/>
      <c r="G99" s="301"/>
      <c r="H99" s="367"/>
      <c r="I99" s="301"/>
      <c r="J99" s="301"/>
      <c r="K99" s="301"/>
      <c r="L99" s="301"/>
      <c r="M99" s="301"/>
      <c r="N99" s="331"/>
      <c r="O99" s="331"/>
      <c r="P99" s="331"/>
      <c r="Q99" s="331"/>
      <c r="R99" s="331"/>
      <c r="S99" s="368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68"/>
      <c r="AE99" s="331"/>
      <c r="AF99" s="331"/>
      <c r="AG99" s="331"/>
      <c r="AH99" s="331"/>
      <c r="AI99" s="331"/>
      <c r="AJ99" s="315">
        <f t="shared" si="5"/>
        <v>0</v>
      </c>
      <c r="AK99" s="316">
        <f t="shared" si="6"/>
        <v>0</v>
      </c>
    </row>
    <row r="100" spans="1:37" ht="20.100000000000001" customHeight="1" thickBot="1">
      <c r="A100" s="230" t="s">
        <v>266</v>
      </c>
      <c r="B100" s="228">
        <v>10</v>
      </c>
      <c r="C100" s="255"/>
      <c r="D100" s="255"/>
      <c r="E100" s="229"/>
      <c r="F100" s="229"/>
      <c r="G100" s="229"/>
      <c r="H100" s="229"/>
      <c r="I100" s="229"/>
      <c r="J100" s="229"/>
      <c r="K100" s="229"/>
      <c r="L100" s="229"/>
      <c r="M100" s="229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52">
        <f t="shared" si="5"/>
        <v>10</v>
      </c>
      <c r="AK100" s="231">
        <f t="shared" si="6"/>
        <v>10</v>
      </c>
    </row>
    <row r="101" spans="1:37" ht="20.100000000000001" customHeight="1" thickBot="1">
      <c r="A101" s="357" t="s">
        <v>267</v>
      </c>
      <c r="B101" s="228">
        <v>1458</v>
      </c>
      <c r="C101" s="228"/>
      <c r="D101" s="228"/>
      <c r="E101" s="229"/>
      <c r="F101" s="229"/>
      <c r="G101" s="229"/>
      <c r="H101" s="229"/>
      <c r="I101" s="229"/>
      <c r="J101" s="229"/>
      <c r="K101" s="229"/>
      <c r="L101" s="229"/>
      <c r="M101" s="229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>
        <v>16</v>
      </c>
      <c r="AC101" s="230"/>
      <c r="AD101" s="230"/>
      <c r="AE101" s="230"/>
      <c r="AF101" s="230"/>
      <c r="AG101" s="230"/>
      <c r="AH101" s="230"/>
      <c r="AI101" s="230"/>
      <c r="AJ101" s="252">
        <f t="shared" si="5"/>
        <v>1442</v>
      </c>
      <c r="AK101" s="231">
        <f t="shared" si="6"/>
        <v>1442</v>
      </c>
    </row>
    <row r="102" spans="1:37" ht="20.100000000000001" customHeight="1" thickBot="1">
      <c r="A102" s="248" t="s">
        <v>268</v>
      </c>
      <c r="B102" s="255">
        <v>1900</v>
      </c>
      <c r="C102" s="255"/>
      <c r="D102" s="255"/>
      <c r="E102" s="229"/>
      <c r="F102" s="229"/>
      <c r="G102" s="229"/>
      <c r="H102" s="229"/>
      <c r="I102" s="229"/>
      <c r="J102" s="229"/>
      <c r="K102" s="229"/>
      <c r="L102" s="229"/>
      <c r="M102" s="229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0"/>
      <c r="AI102" s="230"/>
      <c r="AJ102" s="252">
        <f t="shared" si="5"/>
        <v>1900</v>
      </c>
      <c r="AK102" s="231">
        <f t="shared" si="6"/>
        <v>1900</v>
      </c>
    </row>
    <row r="103" spans="1:37" ht="20.100000000000001" customHeight="1" thickBot="1">
      <c r="A103" s="254" t="s">
        <v>269</v>
      </c>
      <c r="B103" s="255">
        <v>2639</v>
      </c>
      <c r="C103" s="255"/>
      <c r="D103" s="255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230"/>
      <c r="AI103" s="230"/>
      <c r="AJ103" s="252">
        <f t="shared" si="5"/>
        <v>2639</v>
      </c>
      <c r="AK103" s="231">
        <f t="shared" si="6"/>
        <v>2639</v>
      </c>
    </row>
    <row r="104" spans="1:37" ht="20.100000000000001" customHeight="1" thickBot="1">
      <c r="A104" s="254" t="s">
        <v>270</v>
      </c>
      <c r="B104" s="255">
        <v>480</v>
      </c>
      <c r="C104" s="255"/>
      <c r="D104" s="255"/>
      <c r="E104" s="229"/>
      <c r="F104" s="229"/>
      <c r="G104" s="229"/>
      <c r="H104" s="229"/>
      <c r="I104" s="229"/>
      <c r="J104" s="229"/>
      <c r="K104" s="229"/>
      <c r="L104" s="229"/>
      <c r="M104" s="229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52">
        <f t="shared" si="5"/>
        <v>480</v>
      </c>
      <c r="AK104" s="231">
        <f t="shared" si="6"/>
        <v>480</v>
      </c>
    </row>
    <row r="105" spans="1:37" ht="20.100000000000001" customHeight="1" thickBot="1">
      <c r="A105" s="254" t="s">
        <v>271</v>
      </c>
      <c r="B105" s="255">
        <v>2124</v>
      </c>
      <c r="C105" s="255"/>
      <c r="D105" s="255"/>
      <c r="E105" s="229"/>
      <c r="F105" s="229"/>
      <c r="G105" s="229"/>
      <c r="H105" s="229"/>
      <c r="I105" s="229"/>
      <c r="J105" s="229"/>
      <c r="K105" s="229"/>
      <c r="L105" s="229"/>
      <c r="M105" s="229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>
        <v>20</v>
      </c>
      <c r="AJ105" s="252">
        <f t="shared" si="5"/>
        <v>2104</v>
      </c>
      <c r="AK105" s="231">
        <f t="shared" si="6"/>
        <v>2104</v>
      </c>
    </row>
    <row r="106" spans="1:37" ht="20.100000000000001" customHeight="1" thickBot="1">
      <c r="A106" s="254" t="s">
        <v>272</v>
      </c>
      <c r="B106" s="255">
        <v>250</v>
      </c>
      <c r="C106" s="255"/>
      <c r="D106" s="255"/>
      <c r="E106" s="229"/>
      <c r="F106" s="229"/>
      <c r="G106" s="229"/>
      <c r="H106" s="229"/>
      <c r="I106" s="229"/>
      <c r="J106" s="229"/>
      <c r="K106" s="229"/>
      <c r="L106" s="229"/>
      <c r="M106" s="229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52">
        <f t="shared" si="5"/>
        <v>250</v>
      </c>
      <c r="AK106" s="231">
        <f t="shared" si="6"/>
        <v>250</v>
      </c>
    </row>
    <row r="107" spans="1:37" ht="20.100000000000001" customHeight="1" thickBot="1">
      <c r="A107" s="254" t="s">
        <v>273</v>
      </c>
      <c r="B107" s="255">
        <v>40</v>
      </c>
      <c r="C107" s="255"/>
      <c r="D107" s="255"/>
      <c r="E107" s="229"/>
      <c r="F107" s="229"/>
      <c r="G107" s="229"/>
      <c r="H107" s="229"/>
      <c r="I107" s="229"/>
      <c r="J107" s="229"/>
      <c r="K107" s="229"/>
      <c r="L107" s="229"/>
      <c r="M107" s="229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52">
        <f t="shared" si="5"/>
        <v>40</v>
      </c>
      <c r="AK107" s="231">
        <f t="shared" si="6"/>
        <v>40</v>
      </c>
    </row>
    <row r="108" spans="1:37" ht="20.100000000000001" customHeight="1" thickBot="1">
      <c r="A108" s="254" t="s">
        <v>274</v>
      </c>
      <c r="B108" s="255">
        <v>351</v>
      </c>
      <c r="C108" s="255"/>
      <c r="D108" s="255"/>
      <c r="E108" s="229"/>
      <c r="F108" s="229"/>
      <c r="G108" s="229"/>
      <c r="H108" s="229"/>
      <c r="I108" s="229"/>
      <c r="J108" s="229"/>
      <c r="K108" s="229"/>
      <c r="L108" s="229"/>
      <c r="M108" s="229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52">
        <f t="shared" si="5"/>
        <v>351</v>
      </c>
      <c r="AK108" s="231">
        <f t="shared" si="6"/>
        <v>351</v>
      </c>
    </row>
    <row r="109" spans="1:37" ht="20.100000000000001" customHeight="1" thickBot="1">
      <c r="A109" s="254" t="s">
        <v>275</v>
      </c>
      <c r="B109" s="255">
        <v>696</v>
      </c>
      <c r="C109" s="255"/>
      <c r="D109" s="255"/>
      <c r="E109" s="229"/>
      <c r="F109" s="229"/>
      <c r="G109" s="229"/>
      <c r="H109" s="229"/>
      <c r="I109" s="229"/>
      <c r="J109" s="229"/>
      <c r="K109" s="229"/>
      <c r="L109" s="229"/>
      <c r="M109" s="229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52">
        <f t="shared" si="5"/>
        <v>696</v>
      </c>
      <c r="AK109" s="231">
        <f t="shared" si="6"/>
        <v>696</v>
      </c>
    </row>
    <row r="110" spans="1:37" ht="20.100000000000001" customHeight="1" thickBot="1">
      <c r="A110" s="369" t="s">
        <v>276</v>
      </c>
      <c r="B110" s="228">
        <v>60</v>
      </c>
      <c r="C110" s="255"/>
      <c r="D110" s="255"/>
      <c r="E110" s="229"/>
      <c r="F110" s="229"/>
      <c r="G110" s="229"/>
      <c r="H110" s="229"/>
      <c r="I110" s="229"/>
      <c r="J110" s="229"/>
      <c r="K110" s="229"/>
      <c r="L110" s="229"/>
      <c r="M110" s="229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52">
        <f t="shared" si="5"/>
        <v>60</v>
      </c>
      <c r="AK110" s="231">
        <f t="shared" si="6"/>
        <v>60</v>
      </c>
    </row>
    <row r="111" spans="1:37" ht="20.100000000000001" customHeight="1" thickBot="1">
      <c r="A111" s="343" t="s">
        <v>277</v>
      </c>
      <c r="B111" s="282">
        <v>36</v>
      </c>
      <c r="C111" s="305"/>
      <c r="D111" s="305"/>
      <c r="E111" s="260"/>
      <c r="F111" s="260"/>
      <c r="G111" s="260"/>
      <c r="H111" s="260"/>
      <c r="I111" s="260"/>
      <c r="J111" s="260"/>
      <c r="K111" s="260"/>
      <c r="L111" s="260"/>
      <c r="M111" s="260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252">
        <f t="shared" si="5"/>
        <v>36</v>
      </c>
      <c r="AK111" s="231">
        <f t="shared" si="6"/>
        <v>36</v>
      </c>
    </row>
    <row r="112" spans="1:37" ht="20.100000000000001" customHeight="1"/>
    <row r="113" spans="1:37" ht="20.100000000000001" customHeight="1"/>
    <row r="114" spans="1:37" ht="20.100000000000001" customHeight="1"/>
    <row r="115" spans="1:37" ht="20.100000000000001" customHeight="1"/>
    <row r="116" spans="1:37" ht="20.100000000000001" customHeight="1"/>
    <row r="117" spans="1:37" ht="20.100000000000001" customHeight="1"/>
    <row r="118" spans="1:37" ht="53.25" customHeight="1"/>
    <row r="119" spans="1:37" ht="20.100000000000001" customHeight="1"/>
    <row r="120" spans="1:37" ht="30" customHeight="1"/>
    <row r="121" spans="1:37" ht="30" customHeight="1"/>
    <row r="125" spans="1:37" ht="14.25" thickBot="1"/>
    <row r="126" spans="1:37" ht="21" thickBot="1">
      <c r="A126" s="370" t="s">
        <v>75</v>
      </c>
      <c r="B126" s="273" t="s">
        <v>0</v>
      </c>
      <c r="C126" s="273" t="s">
        <v>123</v>
      </c>
      <c r="D126" s="238" t="s">
        <v>124</v>
      </c>
      <c r="E126" s="251">
        <v>1</v>
      </c>
      <c r="F126" s="251">
        <v>2</v>
      </c>
      <c r="G126" s="251">
        <v>3</v>
      </c>
      <c r="H126" s="251">
        <v>4</v>
      </c>
      <c r="I126" s="251">
        <v>5</v>
      </c>
      <c r="J126" s="251">
        <v>6</v>
      </c>
      <c r="K126" s="251">
        <v>7</v>
      </c>
      <c r="L126" s="251">
        <v>8</v>
      </c>
      <c r="M126" s="251">
        <v>9</v>
      </c>
      <c r="N126" s="309">
        <v>10</v>
      </c>
      <c r="O126" s="309">
        <v>11</v>
      </c>
      <c r="P126" s="309">
        <v>12</v>
      </c>
      <c r="Q126" s="309">
        <v>13</v>
      </c>
      <c r="R126" s="309">
        <v>14</v>
      </c>
      <c r="S126" s="309">
        <v>15</v>
      </c>
      <c r="T126" s="309">
        <v>16</v>
      </c>
      <c r="U126" s="309">
        <v>17</v>
      </c>
      <c r="V126" s="309">
        <v>18</v>
      </c>
      <c r="W126" s="309">
        <v>19</v>
      </c>
      <c r="X126" s="309">
        <v>20</v>
      </c>
      <c r="Y126" s="309">
        <v>21</v>
      </c>
      <c r="Z126" s="309">
        <v>22</v>
      </c>
      <c r="AA126" s="309">
        <v>23</v>
      </c>
      <c r="AB126" s="309">
        <v>24</v>
      </c>
      <c r="AC126" s="309">
        <v>25</v>
      </c>
      <c r="AD126" s="309">
        <v>26</v>
      </c>
      <c r="AE126" s="309">
        <v>27</v>
      </c>
      <c r="AF126" s="309">
        <v>28</v>
      </c>
      <c r="AG126" s="309">
        <v>29</v>
      </c>
      <c r="AH126" s="309">
        <v>30</v>
      </c>
      <c r="AI126" s="309">
        <v>31</v>
      </c>
      <c r="AJ126" s="252" t="s">
        <v>25</v>
      </c>
      <c r="AK126" s="231" t="s">
        <v>125</v>
      </c>
    </row>
    <row r="127" spans="1:37" ht="18" customHeight="1" thickBot="1">
      <c r="A127" s="371" t="s">
        <v>278</v>
      </c>
      <c r="B127" s="255">
        <v>4</v>
      </c>
      <c r="C127" s="255"/>
      <c r="D127" s="255"/>
      <c r="E127" s="229">
        <v>1</v>
      </c>
      <c r="F127" s="229"/>
      <c r="G127" s="229"/>
      <c r="H127" s="229"/>
      <c r="I127" s="229"/>
      <c r="J127" s="229"/>
      <c r="K127" s="229"/>
      <c r="L127" s="229"/>
      <c r="M127" s="229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0"/>
      <c r="AI127" s="230"/>
      <c r="AJ127" s="252">
        <f t="shared" ref="AJ127:AJ136" si="7">B127+C127-E127-F127-G127-H127-I127-J127-K127-L127-M127-N127-O127-P127-Q127-R127-S127-T127-U127-V127-W127-X127-Y127-Z127-AA127-AB127-AC127-AD127-AE127-AF127-AG127-AH127-AI127</f>
        <v>3</v>
      </c>
      <c r="AK127" s="231">
        <f t="shared" ref="AK127:AK132" si="8">D127+AJ127</f>
        <v>3</v>
      </c>
    </row>
    <row r="128" spans="1:37" s="356" customFormat="1" ht="18" customHeight="1" thickBot="1">
      <c r="A128" s="372" t="s">
        <v>279</v>
      </c>
      <c r="B128" s="373">
        <v>4</v>
      </c>
      <c r="C128" s="373"/>
      <c r="D128" s="373"/>
      <c r="E128" s="374">
        <v>1</v>
      </c>
      <c r="F128" s="374"/>
      <c r="G128" s="374"/>
      <c r="H128" s="374"/>
      <c r="I128" s="374"/>
      <c r="J128" s="374"/>
      <c r="K128" s="374"/>
      <c r="L128" s="374"/>
      <c r="M128" s="374"/>
      <c r="N128" s="375">
        <v>1</v>
      </c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75"/>
      <c r="AI128" s="375"/>
      <c r="AJ128" s="269">
        <f t="shared" si="7"/>
        <v>2</v>
      </c>
      <c r="AK128" s="270">
        <f t="shared" si="8"/>
        <v>2</v>
      </c>
    </row>
    <row r="129" spans="1:47" ht="18" customHeight="1" thickBot="1">
      <c r="A129" s="376" t="s">
        <v>280</v>
      </c>
      <c r="B129" s="228">
        <v>4</v>
      </c>
      <c r="C129" s="228"/>
      <c r="D129" s="228"/>
      <c r="E129" s="229"/>
      <c r="F129" s="229"/>
      <c r="G129" s="229"/>
      <c r="H129" s="229"/>
      <c r="I129" s="229"/>
      <c r="J129" s="229"/>
      <c r="K129" s="229"/>
      <c r="L129" s="229"/>
      <c r="M129" s="229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52">
        <f t="shared" si="7"/>
        <v>4</v>
      </c>
      <c r="AK129" s="231">
        <f t="shared" si="8"/>
        <v>4</v>
      </c>
    </row>
    <row r="130" spans="1:47" ht="18" customHeight="1" thickBot="1">
      <c r="A130" s="376" t="s">
        <v>281</v>
      </c>
      <c r="B130" s="228">
        <v>5</v>
      </c>
      <c r="C130" s="228"/>
      <c r="D130" s="228"/>
      <c r="E130" s="229"/>
      <c r="F130" s="229"/>
      <c r="G130" s="229"/>
      <c r="H130" s="229"/>
      <c r="I130" s="229"/>
      <c r="J130" s="229"/>
      <c r="K130" s="229"/>
      <c r="L130" s="229"/>
      <c r="M130" s="229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52">
        <f t="shared" si="7"/>
        <v>5</v>
      </c>
      <c r="AK130" s="231">
        <v>5</v>
      </c>
    </row>
    <row r="131" spans="1:47" ht="18" customHeight="1" thickBot="1">
      <c r="A131" s="376" t="s">
        <v>282</v>
      </c>
      <c r="B131" s="228">
        <v>4</v>
      </c>
      <c r="C131" s="228"/>
      <c r="D131" s="228"/>
      <c r="E131" s="229"/>
      <c r="F131" s="229"/>
      <c r="G131" s="229"/>
      <c r="H131" s="229"/>
      <c r="I131" s="229"/>
      <c r="J131" s="229"/>
      <c r="K131" s="229"/>
      <c r="L131" s="229"/>
      <c r="M131" s="229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52">
        <f t="shared" si="7"/>
        <v>4</v>
      </c>
      <c r="AK131" s="231">
        <f t="shared" si="8"/>
        <v>4</v>
      </c>
    </row>
    <row r="132" spans="1:47" ht="18" customHeight="1" thickBot="1">
      <c r="A132" s="377" t="s">
        <v>283</v>
      </c>
      <c r="B132" s="228">
        <v>4</v>
      </c>
      <c r="C132" s="228"/>
      <c r="D132" s="228"/>
      <c r="E132" s="229"/>
      <c r="F132" s="229"/>
      <c r="G132" s="229"/>
      <c r="H132" s="229"/>
      <c r="I132" s="229"/>
      <c r="J132" s="229"/>
      <c r="K132" s="229"/>
      <c r="L132" s="229"/>
      <c r="M132" s="229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52">
        <f t="shared" si="7"/>
        <v>4</v>
      </c>
      <c r="AK132" s="231">
        <f t="shared" si="8"/>
        <v>4</v>
      </c>
    </row>
    <row r="133" spans="1:47" ht="18" customHeight="1" thickBot="1">
      <c r="A133" s="378" t="s">
        <v>284</v>
      </c>
      <c r="B133" s="255">
        <v>33</v>
      </c>
      <c r="C133" s="228"/>
      <c r="D133" s="228"/>
      <c r="E133" s="229"/>
      <c r="F133" s="229"/>
      <c r="G133" s="229"/>
      <c r="H133" s="229"/>
      <c r="I133" s="229"/>
      <c r="J133" s="229"/>
      <c r="K133" s="229"/>
      <c r="L133" s="229"/>
      <c r="M133" s="229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52">
        <f t="shared" si="7"/>
        <v>33</v>
      </c>
      <c r="AK133" s="231">
        <v>33</v>
      </c>
    </row>
    <row r="134" spans="1:47" ht="18" customHeight="1" thickBot="1">
      <c r="A134" s="379" t="s">
        <v>285</v>
      </c>
      <c r="B134" s="255">
        <v>17</v>
      </c>
      <c r="C134" s="228"/>
      <c r="D134" s="228"/>
      <c r="E134" s="229"/>
      <c r="F134" s="229"/>
      <c r="G134" s="229"/>
      <c r="H134" s="229"/>
      <c r="I134" s="229"/>
      <c r="J134" s="229"/>
      <c r="K134" s="229"/>
      <c r="L134" s="229"/>
      <c r="M134" s="229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30"/>
      <c r="AJ134" s="252">
        <f t="shared" si="7"/>
        <v>17</v>
      </c>
      <c r="AK134" s="231">
        <v>17</v>
      </c>
    </row>
    <row r="135" spans="1:47" ht="18" customHeight="1" thickBot="1">
      <c r="A135" s="380" t="s">
        <v>286</v>
      </c>
      <c r="B135" s="255">
        <v>27</v>
      </c>
      <c r="C135" s="228"/>
      <c r="D135" s="228"/>
      <c r="E135" s="229"/>
      <c r="F135" s="229"/>
      <c r="G135" s="229"/>
      <c r="H135" s="229"/>
      <c r="I135" s="229"/>
      <c r="J135" s="229"/>
      <c r="K135" s="229"/>
      <c r="L135" s="229"/>
      <c r="M135" s="229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0"/>
      <c r="AI135" s="230"/>
      <c r="AJ135" s="252">
        <f t="shared" si="7"/>
        <v>27</v>
      </c>
      <c r="AK135" s="231">
        <v>27</v>
      </c>
    </row>
    <row r="136" spans="1:47" ht="18" customHeight="1" thickBot="1">
      <c r="A136" s="381" t="s">
        <v>287</v>
      </c>
      <c r="B136" s="258">
        <v>4</v>
      </c>
      <c r="C136" s="305"/>
      <c r="D136" s="305"/>
      <c r="E136" s="260"/>
      <c r="F136" s="260"/>
      <c r="G136" s="260"/>
      <c r="H136" s="260"/>
      <c r="I136" s="260"/>
      <c r="J136" s="260"/>
      <c r="K136" s="260"/>
      <c r="L136" s="260"/>
      <c r="M136" s="260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/>
      <c r="AH136" s="322"/>
      <c r="AI136" s="322"/>
      <c r="AJ136" s="252">
        <f t="shared" si="7"/>
        <v>4</v>
      </c>
      <c r="AK136" s="231">
        <v>4</v>
      </c>
    </row>
    <row r="137" spans="1:47" ht="14.25" thickBot="1"/>
    <row r="138" spans="1:47" ht="23.25" thickBot="1">
      <c r="A138" s="382" t="s">
        <v>86</v>
      </c>
      <c r="B138" s="273" t="s">
        <v>0</v>
      </c>
      <c r="C138" s="273" t="s">
        <v>123</v>
      </c>
      <c r="D138" s="238" t="s">
        <v>124</v>
      </c>
      <c r="E138" s="251">
        <v>1</v>
      </c>
      <c r="F138" s="251">
        <v>2</v>
      </c>
      <c r="G138" s="251">
        <v>3</v>
      </c>
      <c r="H138" s="251">
        <v>4</v>
      </c>
      <c r="I138" s="251">
        <v>5</v>
      </c>
      <c r="J138" s="251">
        <v>6</v>
      </c>
      <c r="K138" s="251">
        <v>7</v>
      </c>
      <c r="L138" s="251">
        <v>8</v>
      </c>
      <c r="M138" s="251">
        <v>9</v>
      </c>
      <c r="N138" s="309">
        <v>10</v>
      </c>
      <c r="O138" s="309">
        <v>11</v>
      </c>
      <c r="P138" s="309">
        <v>12</v>
      </c>
      <c r="Q138" s="309">
        <v>13</v>
      </c>
      <c r="R138" s="309">
        <v>14</v>
      </c>
      <c r="S138" s="309">
        <v>15</v>
      </c>
      <c r="T138" s="309">
        <v>16</v>
      </c>
      <c r="U138" s="309">
        <v>17</v>
      </c>
      <c r="V138" s="309">
        <v>18</v>
      </c>
      <c r="W138" s="309">
        <v>19</v>
      </c>
      <c r="X138" s="309">
        <v>20</v>
      </c>
      <c r="Y138" s="309">
        <v>21</v>
      </c>
      <c r="Z138" s="309">
        <v>22</v>
      </c>
      <c r="AA138" s="309">
        <v>23</v>
      </c>
      <c r="AB138" s="309">
        <v>24</v>
      </c>
      <c r="AC138" s="309">
        <v>25</v>
      </c>
      <c r="AD138" s="309">
        <v>26</v>
      </c>
      <c r="AE138" s="309">
        <v>27</v>
      </c>
      <c r="AF138" s="309">
        <v>28</v>
      </c>
      <c r="AG138" s="309">
        <v>29</v>
      </c>
      <c r="AH138" s="309">
        <v>30</v>
      </c>
      <c r="AI138" s="309">
        <v>31</v>
      </c>
      <c r="AJ138" s="252" t="s">
        <v>25</v>
      </c>
      <c r="AK138" s="231" t="s">
        <v>125</v>
      </c>
      <c r="AR138" s="434"/>
      <c r="AS138" s="434"/>
      <c r="AT138" s="434"/>
      <c r="AU138" s="434"/>
    </row>
    <row r="139" spans="1:47" ht="18" customHeight="1" thickBot="1">
      <c r="A139" s="298" t="s">
        <v>87</v>
      </c>
      <c r="B139" s="299">
        <v>6</v>
      </c>
      <c r="C139" s="299"/>
      <c r="D139" s="299"/>
      <c r="E139" s="301"/>
      <c r="F139" s="301"/>
      <c r="G139" s="301"/>
      <c r="H139" s="301"/>
      <c r="I139" s="301"/>
      <c r="J139" s="301">
        <v>1</v>
      </c>
      <c r="K139" s="301"/>
      <c r="L139" s="301"/>
      <c r="M139" s="301"/>
      <c r="N139" s="331"/>
      <c r="O139" s="331"/>
      <c r="P139" s="331"/>
      <c r="Q139" s="331"/>
      <c r="R139" s="331"/>
      <c r="S139" s="331">
        <v>1</v>
      </c>
      <c r="T139" s="331"/>
      <c r="U139" s="331"/>
      <c r="V139" s="331">
        <v>1</v>
      </c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15">
        <f t="shared" ref="AJ139:AJ144" si="9">B139+C139-E139-F139-G139-H139-I139-J139-K139-L139-M139-N139-O139-P139-Q139-R139-S139-T139-U139-V139-W139-X139-Y139-Z139-AA139-AB139-AC139-AD139-AE139-AF139-AG139-AH139-AI139</f>
        <v>3</v>
      </c>
      <c r="AK139" s="316">
        <f t="shared" ref="AK139:AK144" si="10">D139+AJ139</f>
        <v>3</v>
      </c>
      <c r="AR139" s="435"/>
    </row>
    <row r="140" spans="1:47" ht="18" customHeight="1" thickBot="1">
      <c r="A140" s="275" t="s">
        <v>288</v>
      </c>
      <c r="B140" s="228">
        <v>21</v>
      </c>
      <c r="C140" s="228"/>
      <c r="D140" s="228"/>
      <c r="E140" s="229"/>
      <c r="F140" s="229"/>
      <c r="G140" s="229"/>
      <c r="H140" s="229"/>
      <c r="I140" s="229"/>
      <c r="J140" s="229"/>
      <c r="K140" s="229"/>
      <c r="L140" s="229"/>
      <c r="M140" s="229"/>
      <c r="N140" s="230">
        <v>1</v>
      </c>
      <c r="O140" s="230"/>
      <c r="P140" s="230"/>
      <c r="Q140" s="230">
        <v>1</v>
      </c>
      <c r="R140" s="230"/>
      <c r="S140" s="230"/>
      <c r="T140" s="230">
        <v>1</v>
      </c>
      <c r="U140" s="230"/>
      <c r="V140" s="230">
        <v>1</v>
      </c>
      <c r="W140" s="230"/>
      <c r="X140" s="230">
        <v>1</v>
      </c>
      <c r="Y140" s="230"/>
      <c r="Z140" s="230"/>
      <c r="AA140" s="230">
        <v>1</v>
      </c>
      <c r="AB140" s="230"/>
      <c r="AC140" s="230"/>
      <c r="AD140" s="230"/>
      <c r="AE140" s="230"/>
      <c r="AF140" s="230"/>
      <c r="AG140" s="230"/>
      <c r="AH140" s="230"/>
      <c r="AI140" s="230"/>
      <c r="AJ140" s="252">
        <f t="shared" si="9"/>
        <v>15</v>
      </c>
      <c r="AK140" s="231">
        <f t="shared" si="10"/>
        <v>15</v>
      </c>
      <c r="AR140" s="435"/>
    </row>
    <row r="141" spans="1:47" ht="18" customHeight="1" thickBot="1">
      <c r="A141" s="275" t="s">
        <v>289</v>
      </c>
      <c r="B141" s="228">
        <v>3</v>
      </c>
      <c r="C141" s="228"/>
      <c r="D141" s="228"/>
      <c r="E141" s="229"/>
      <c r="F141" s="229"/>
      <c r="G141" s="229"/>
      <c r="H141" s="229"/>
      <c r="I141" s="229"/>
      <c r="J141" s="229"/>
      <c r="K141" s="229"/>
      <c r="L141" s="229"/>
      <c r="M141" s="229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  <c r="AI141" s="230"/>
      <c r="AJ141" s="252">
        <f t="shared" si="9"/>
        <v>3</v>
      </c>
      <c r="AK141" s="231">
        <f t="shared" si="10"/>
        <v>3</v>
      </c>
      <c r="AR141" s="383"/>
    </row>
    <row r="142" spans="1:47" ht="18" customHeight="1" thickBot="1">
      <c r="A142" s="275" t="s">
        <v>89</v>
      </c>
      <c r="B142" s="228">
        <v>7</v>
      </c>
      <c r="C142" s="228"/>
      <c r="D142" s="228"/>
      <c r="E142" s="229"/>
      <c r="F142" s="229"/>
      <c r="G142" s="229"/>
      <c r="H142" s="229"/>
      <c r="I142" s="229"/>
      <c r="J142" s="229"/>
      <c r="K142" s="229"/>
      <c r="L142" s="229"/>
      <c r="M142" s="229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52">
        <f t="shared" si="9"/>
        <v>7</v>
      </c>
      <c r="AK142" s="231">
        <f t="shared" si="10"/>
        <v>7</v>
      </c>
      <c r="AR142" s="436"/>
      <c r="AS142" s="436"/>
      <c r="AT142" s="436"/>
      <c r="AU142" s="436"/>
    </row>
    <row r="143" spans="1:47" ht="18" customHeight="1" thickBot="1">
      <c r="A143" s="275" t="s">
        <v>90</v>
      </c>
      <c r="B143" s="228">
        <v>5</v>
      </c>
      <c r="C143" s="228"/>
      <c r="D143" s="228"/>
      <c r="E143" s="229"/>
      <c r="F143" s="229"/>
      <c r="G143" s="229"/>
      <c r="H143" s="229"/>
      <c r="I143" s="229"/>
      <c r="J143" s="229"/>
      <c r="K143" s="229"/>
      <c r="L143" s="229"/>
      <c r="M143" s="229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52">
        <f t="shared" si="9"/>
        <v>5</v>
      </c>
      <c r="AK143" s="231">
        <f t="shared" si="10"/>
        <v>5</v>
      </c>
      <c r="AR143" s="253"/>
    </row>
    <row r="144" spans="1:47" ht="18" customHeight="1" thickBot="1">
      <c r="A144" s="304" t="s">
        <v>91</v>
      </c>
      <c r="B144" s="305">
        <v>5</v>
      </c>
      <c r="C144" s="305"/>
      <c r="D144" s="305"/>
      <c r="E144" s="260"/>
      <c r="F144" s="260"/>
      <c r="G144" s="260"/>
      <c r="H144" s="260"/>
      <c r="I144" s="260"/>
      <c r="J144" s="260"/>
      <c r="K144" s="260"/>
      <c r="L144" s="260"/>
      <c r="M144" s="260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  <c r="AE144" s="322"/>
      <c r="AF144" s="322"/>
      <c r="AG144" s="322"/>
      <c r="AH144" s="322"/>
      <c r="AI144" s="322"/>
      <c r="AJ144" s="252">
        <f t="shared" si="9"/>
        <v>5</v>
      </c>
      <c r="AK144" s="231">
        <f t="shared" si="10"/>
        <v>5</v>
      </c>
    </row>
    <row r="145" spans="1:37" ht="14.25" thickBot="1"/>
    <row r="146" spans="1:37" ht="21" thickBot="1">
      <c r="A146" s="370" t="s">
        <v>92</v>
      </c>
      <c r="B146" s="273" t="s">
        <v>0</v>
      </c>
      <c r="C146" s="273" t="s">
        <v>123</v>
      </c>
      <c r="D146" s="238" t="s">
        <v>124</v>
      </c>
      <c r="E146" s="251">
        <v>1</v>
      </c>
      <c r="F146" s="251">
        <v>2</v>
      </c>
      <c r="G146" s="251">
        <v>3</v>
      </c>
      <c r="H146" s="251">
        <v>4</v>
      </c>
      <c r="I146" s="251">
        <v>5</v>
      </c>
      <c r="J146" s="251">
        <v>6</v>
      </c>
      <c r="K146" s="251">
        <v>7</v>
      </c>
      <c r="L146" s="251">
        <v>8</v>
      </c>
      <c r="M146" s="251">
        <v>9</v>
      </c>
      <c r="N146" s="309">
        <v>10</v>
      </c>
      <c r="O146" s="309">
        <v>11</v>
      </c>
      <c r="P146" s="309">
        <v>12</v>
      </c>
      <c r="Q146" s="309">
        <v>13</v>
      </c>
      <c r="R146" s="309">
        <v>14</v>
      </c>
      <c r="S146" s="309">
        <v>15</v>
      </c>
      <c r="T146" s="309">
        <v>16</v>
      </c>
      <c r="U146" s="309">
        <v>17</v>
      </c>
      <c r="V146" s="309">
        <v>18</v>
      </c>
      <c r="W146" s="309">
        <v>19</v>
      </c>
      <c r="X146" s="309">
        <v>20</v>
      </c>
      <c r="Y146" s="309">
        <v>21</v>
      </c>
      <c r="Z146" s="309">
        <v>22</v>
      </c>
      <c r="AA146" s="309">
        <v>23</v>
      </c>
      <c r="AB146" s="309">
        <v>24</v>
      </c>
      <c r="AC146" s="309">
        <v>25</v>
      </c>
      <c r="AD146" s="309">
        <v>26</v>
      </c>
      <c r="AE146" s="309">
        <v>27</v>
      </c>
      <c r="AF146" s="309">
        <v>28</v>
      </c>
      <c r="AG146" s="309">
        <v>29</v>
      </c>
      <c r="AH146" s="309">
        <v>30</v>
      </c>
      <c r="AI146" s="309">
        <v>31</v>
      </c>
      <c r="AJ146" s="252" t="s">
        <v>25</v>
      </c>
      <c r="AK146" s="231" t="s">
        <v>125</v>
      </c>
    </row>
    <row r="147" spans="1:37" ht="18" customHeight="1" thickBot="1">
      <c r="A147" s="248" t="s">
        <v>100</v>
      </c>
      <c r="B147" s="255">
        <v>720</v>
      </c>
      <c r="C147" s="255"/>
      <c r="D147" s="255"/>
      <c r="E147" s="229"/>
      <c r="F147" s="229"/>
      <c r="G147" s="229"/>
      <c r="H147" s="229"/>
      <c r="I147" s="229"/>
      <c r="J147" s="229"/>
      <c r="K147" s="229"/>
      <c r="L147" s="229"/>
      <c r="M147" s="229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52">
        <f t="shared" ref="AJ147:AJ152" si="11">B147+C147-E147-F147-G147-H147-I147-J147-K147-L147-M147-N147-O147-P147-Q147-R147-S147-T147-U147-V147-W147-X147-Y147-Z147-AA147-AB147-AC147-AD147-AE147-AF147-AG147-AH147-AI147</f>
        <v>720</v>
      </c>
      <c r="AK147" s="231">
        <f t="shared" ref="AK147:AK152" si="12">D147+AJ147</f>
        <v>720</v>
      </c>
    </row>
    <row r="148" spans="1:37" ht="18" customHeight="1" thickBot="1">
      <c r="A148" s="254" t="s">
        <v>93</v>
      </c>
      <c r="B148" s="255">
        <v>2904</v>
      </c>
      <c r="C148" s="255"/>
      <c r="D148" s="255"/>
      <c r="E148" s="229"/>
      <c r="F148" s="229"/>
      <c r="G148" s="229"/>
      <c r="H148" s="229"/>
      <c r="I148" s="229"/>
      <c r="J148" s="229"/>
      <c r="K148" s="229"/>
      <c r="L148" s="229"/>
      <c r="M148" s="229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52">
        <f t="shared" si="11"/>
        <v>2904</v>
      </c>
      <c r="AK148" s="231">
        <f t="shared" si="12"/>
        <v>2904</v>
      </c>
    </row>
    <row r="149" spans="1:37" ht="18" customHeight="1" thickBot="1">
      <c r="A149" s="257" t="s">
        <v>94</v>
      </c>
      <c r="B149" s="255">
        <v>220</v>
      </c>
      <c r="C149" s="255"/>
      <c r="D149" s="255"/>
      <c r="E149" s="229"/>
      <c r="F149" s="229"/>
      <c r="G149" s="229"/>
      <c r="H149" s="229"/>
      <c r="I149" s="229"/>
      <c r="J149" s="229"/>
      <c r="K149" s="229"/>
      <c r="L149" s="229"/>
      <c r="M149" s="229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52">
        <f t="shared" si="11"/>
        <v>220</v>
      </c>
      <c r="AK149" s="231">
        <f t="shared" si="12"/>
        <v>220</v>
      </c>
    </row>
    <row r="150" spans="1:37" ht="18" customHeight="1" thickBot="1">
      <c r="A150" s="343" t="s">
        <v>95</v>
      </c>
      <c r="B150" s="228">
        <v>1000</v>
      </c>
      <c r="C150" s="228"/>
      <c r="D150" s="228"/>
      <c r="E150" s="229"/>
      <c r="F150" s="229"/>
      <c r="G150" s="229"/>
      <c r="H150" s="229"/>
      <c r="I150" s="229"/>
      <c r="J150" s="229"/>
      <c r="K150" s="229"/>
      <c r="L150" s="229"/>
      <c r="M150" s="229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52">
        <f t="shared" si="11"/>
        <v>1000</v>
      </c>
      <c r="AK150" s="231">
        <f t="shared" si="12"/>
        <v>1000</v>
      </c>
    </row>
    <row r="151" spans="1:37" ht="18" customHeight="1" thickBot="1">
      <c r="A151" s="275" t="s">
        <v>245</v>
      </c>
      <c r="B151" s="228">
        <v>2654</v>
      </c>
      <c r="C151" s="228"/>
      <c r="D151" s="228"/>
      <c r="E151" s="229"/>
      <c r="F151" s="229"/>
      <c r="G151" s="229"/>
      <c r="H151" s="229"/>
      <c r="I151" s="229"/>
      <c r="J151" s="229"/>
      <c r="K151" s="229"/>
      <c r="L151" s="229"/>
      <c r="M151" s="229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  <c r="AI151" s="230"/>
      <c r="AJ151" s="252">
        <f t="shared" si="11"/>
        <v>2654</v>
      </c>
      <c r="AK151" s="231">
        <f t="shared" si="12"/>
        <v>2654</v>
      </c>
    </row>
    <row r="152" spans="1:37" ht="18" customHeight="1" thickBot="1">
      <c r="A152" s="304" t="s">
        <v>97</v>
      </c>
      <c r="B152" s="305">
        <v>300</v>
      </c>
      <c r="C152" s="305"/>
      <c r="D152" s="305"/>
      <c r="E152" s="260"/>
      <c r="F152" s="260"/>
      <c r="G152" s="260"/>
      <c r="H152" s="260"/>
      <c r="I152" s="260"/>
      <c r="J152" s="260"/>
      <c r="K152" s="260"/>
      <c r="L152" s="260"/>
      <c r="M152" s="260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22"/>
      <c r="AI152" s="322"/>
      <c r="AJ152" s="252">
        <f t="shared" si="11"/>
        <v>300</v>
      </c>
      <c r="AK152" s="231">
        <f t="shared" si="12"/>
        <v>300</v>
      </c>
    </row>
    <row r="156" spans="1:37" ht="110.25" customHeight="1"/>
    <row r="157" spans="1:37" ht="24.75" customHeight="1"/>
    <row r="161" spans="1:37" ht="21.75" customHeight="1" thickBot="1"/>
    <row r="162" spans="1:37" ht="21" thickBot="1">
      <c r="A162" s="370"/>
      <c r="B162" s="273"/>
      <c r="C162" s="273"/>
      <c r="D162" s="238"/>
      <c r="E162" s="251">
        <v>1</v>
      </c>
      <c r="F162" s="251">
        <v>2</v>
      </c>
      <c r="G162" s="251">
        <v>3</v>
      </c>
      <c r="H162" s="251">
        <v>4</v>
      </c>
      <c r="I162" s="251">
        <v>5</v>
      </c>
      <c r="J162" s="251">
        <v>6</v>
      </c>
      <c r="K162" s="251">
        <v>7</v>
      </c>
      <c r="L162" s="251">
        <v>8</v>
      </c>
      <c r="M162" s="251">
        <v>9</v>
      </c>
      <c r="N162" s="309">
        <v>10</v>
      </c>
      <c r="O162" s="309">
        <v>11</v>
      </c>
      <c r="P162" s="309">
        <v>12</v>
      </c>
      <c r="Q162" s="309">
        <v>13</v>
      </c>
      <c r="R162" s="309">
        <v>14</v>
      </c>
      <c r="S162" s="309">
        <v>15</v>
      </c>
      <c r="T162" s="309">
        <v>16</v>
      </c>
      <c r="U162" s="309">
        <v>17</v>
      </c>
      <c r="V162" s="309">
        <v>18</v>
      </c>
      <c r="W162" s="309">
        <v>19</v>
      </c>
      <c r="X162" s="309">
        <v>20</v>
      </c>
      <c r="Y162" s="309">
        <v>21</v>
      </c>
      <c r="Z162" s="309">
        <v>22</v>
      </c>
      <c r="AA162" s="309">
        <v>23</v>
      </c>
      <c r="AB162" s="309">
        <v>24</v>
      </c>
      <c r="AC162" s="309">
        <v>25</v>
      </c>
      <c r="AD162" s="309">
        <v>26</v>
      </c>
      <c r="AE162" s="309">
        <v>27</v>
      </c>
      <c r="AF162" s="309">
        <v>28</v>
      </c>
      <c r="AG162" s="309">
        <v>29</v>
      </c>
      <c r="AH162" s="309">
        <v>30</v>
      </c>
      <c r="AI162" s="309">
        <v>31</v>
      </c>
      <c r="AJ162" s="252"/>
      <c r="AK162" s="231"/>
    </row>
    <row r="163" spans="1:37" ht="21" thickBot="1">
      <c r="A163" s="382" t="s">
        <v>102</v>
      </c>
      <c r="B163" s="273" t="s">
        <v>0</v>
      </c>
      <c r="C163" s="273" t="s">
        <v>123</v>
      </c>
      <c r="D163" s="238" t="s">
        <v>124</v>
      </c>
      <c r="E163" s="251"/>
      <c r="F163" s="251"/>
      <c r="G163" s="251"/>
      <c r="H163" s="251"/>
      <c r="I163" s="251"/>
      <c r="J163" s="251"/>
      <c r="K163" s="251"/>
      <c r="L163" s="251"/>
      <c r="M163" s="251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  <c r="AD163" s="309"/>
      <c r="AE163" s="309"/>
      <c r="AF163" s="309"/>
      <c r="AG163" s="309"/>
      <c r="AH163" s="309"/>
      <c r="AI163" s="309"/>
      <c r="AJ163" s="252" t="s">
        <v>25</v>
      </c>
      <c r="AK163" s="231" t="s">
        <v>125</v>
      </c>
    </row>
    <row r="164" spans="1:37" ht="20.100000000000001" customHeight="1" thickBot="1">
      <c r="A164" s="304" t="s">
        <v>157</v>
      </c>
      <c r="B164" s="305">
        <v>0</v>
      </c>
      <c r="C164" s="305"/>
      <c r="D164" s="305"/>
      <c r="E164" s="260"/>
      <c r="F164" s="260"/>
      <c r="G164" s="260"/>
      <c r="H164" s="260"/>
      <c r="I164" s="260"/>
      <c r="J164" s="260"/>
      <c r="K164" s="260"/>
      <c r="L164" s="260"/>
      <c r="M164" s="260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  <c r="AE164" s="322"/>
      <c r="AF164" s="322"/>
      <c r="AG164" s="322"/>
      <c r="AH164" s="322"/>
      <c r="AI164" s="322"/>
      <c r="AJ164" s="252">
        <f>B164+C164-E164-F164-G164-H164-I164-J164-K164-L164-M164-N164-O164-P164-Q164-R164-S164-T164-U164-V164-W164-X164-Y164-Z164-AA164-AB164-AC164-AD164-AE164-AF164-AG164-AH164-AI164</f>
        <v>0</v>
      </c>
      <c r="AK164" s="231">
        <f>D164+AJ164</f>
        <v>0</v>
      </c>
    </row>
    <row r="165" spans="1:37" ht="20.100000000000001" customHeight="1" thickBot="1"/>
    <row r="166" spans="1:37" ht="20.100000000000001" customHeight="1" thickBot="1">
      <c r="A166" s="382" t="s">
        <v>104</v>
      </c>
      <c r="B166" s="273"/>
      <c r="C166" s="273" t="s">
        <v>123</v>
      </c>
      <c r="D166" s="238" t="s">
        <v>124</v>
      </c>
      <c r="E166" s="251"/>
      <c r="F166" s="251"/>
      <c r="G166" s="251"/>
      <c r="H166" s="251"/>
      <c r="I166" s="251"/>
      <c r="J166" s="251"/>
      <c r="K166" s="251"/>
      <c r="L166" s="251"/>
      <c r="M166" s="251"/>
      <c r="N166" s="309"/>
      <c r="O166" s="309"/>
      <c r="P166" s="309"/>
      <c r="Q166" s="309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  <c r="AJ166" s="289" t="s">
        <v>25</v>
      </c>
      <c r="AK166" s="290" t="s">
        <v>125</v>
      </c>
    </row>
    <row r="167" spans="1:37" s="356" customFormat="1" ht="20.100000000000001" customHeight="1">
      <c r="A167" s="298" t="s">
        <v>105</v>
      </c>
      <c r="B167" s="299">
        <v>13</v>
      </c>
      <c r="C167" s="299"/>
      <c r="D167" s="299"/>
      <c r="E167" s="301"/>
      <c r="F167" s="301"/>
      <c r="G167" s="301"/>
      <c r="H167" s="301"/>
      <c r="I167" s="301"/>
      <c r="J167" s="301"/>
      <c r="K167" s="301"/>
      <c r="L167" s="301"/>
      <c r="M167" s="301"/>
      <c r="N167" s="331">
        <v>10</v>
      </c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331"/>
      <c r="AB167" s="331"/>
      <c r="AC167" s="331"/>
      <c r="AD167" s="331"/>
      <c r="AE167" s="331"/>
      <c r="AF167" s="331"/>
      <c r="AG167" s="331"/>
      <c r="AH167" s="331"/>
      <c r="AI167" s="391"/>
      <c r="AJ167" s="299">
        <f>B167+C167-E167-F167-G167-H167-I167-J167-K167-L167-M167-N167-O167-P167-Q167-R167-S167-T167-U167-V167-W167-X167-Y167-Z167-AA167-AB167-AC167-AD167-AE167-AF167-AG167-AH167-AI167</f>
        <v>3</v>
      </c>
      <c r="AK167" s="316">
        <f>D167+AJ167</f>
        <v>3</v>
      </c>
    </row>
    <row r="168" spans="1:37" ht="20.100000000000001" customHeight="1" thickBot="1">
      <c r="A168" s="304" t="s">
        <v>239</v>
      </c>
      <c r="B168" s="305">
        <v>368</v>
      </c>
      <c r="C168" s="305"/>
      <c r="D168" s="305"/>
      <c r="E168" s="260"/>
      <c r="F168" s="260"/>
      <c r="G168" s="260"/>
      <c r="H168" s="260"/>
      <c r="I168" s="260"/>
      <c r="J168" s="260"/>
      <c r="K168" s="260"/>
      <c r="L168" s="260"/>
      <c r="M168" s="260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  <c r="AE168" s="322"/>
      <c r="AF168" s="322"/>
      <c r="AG168" s="322"/>
      <c r="AH168" s="322"/>
      <c r="AI168" s="390"/>
      <c r="AJ168" s="228">
        <f>B168+C168-E168-F168-G168-H168-I168-J168-K168-L168-M168-N168-O168-P168-Q168-R168-S168-T168-U168-V168-W168-X168-Y168-Z168-AA168-AB168-AC168-AD168-AE168-AF168-AG168-AH168-AI168</f>
        <v>368</v>
      </c>
      <c r="AK168" s="231">
        <f>D168+AJ168</f>
        <v>368</v>
      </c>
    </row>
    <row r="169" spans="1:37" ht="20.100000000000001" customHeight="1" thickBot="1"/>
    <row r="170" spans="1:37" ht="20.100000000000001" customHeight="1">
      <c r="A170" s="382" t="s">
        <v>106</v>
      </c>
      <c r="B170" s="273"/>
      <c r="C170" s="273" t="s">
        <v>123</v>
      </c>
      <c r="D170" s="276" t="s">
        <v>124</v>
      </c>
      <c r="E170" s="251"/>
      <c r="F170" s="251"/>
      <c r="G170" s="251"/>
      <c r="H170" s="251"/>
      <c r="I170" s="251"/>
      <c r="J170" s="251"/>
      <c r="K170" s="251"/>
      <c r="L170" s="251"/>
      <c r="M170" s="251"/>
      <c r="N170" s="309"/>
      <c r="O170" s="309"/>
      <c r="P170" s="309"/>
      <c r="Q170" s="309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  <c r="AD170" s="309"/>
      <c r="AE170" s="309"/>
      <c r="AF170" s="309"/>
      <c r="AG170" s="309"/>
      <c r="AH170" s="309"/>
      <c r="AI170" s="309"/>
      <c r="AJ170" s="228" t="s">
        <v>25</v>
      </c>
      <c r="AK170" s="231" t="s">
        <v>125</v>
      </c>
    </row>
    <row r="171" spans="1:37" ht="20.25" customHeight="1" thickBot="1">
      <c r="A171" s="384" t="s">
        <v>201</v>
      </c>
      <c r="B171" s="332">
        <v>0</v>
      </c>
      <c r="C171" s="332"/>
      <c r="D171" s="276"/>
      <c r="E171" s="334"/>
      <c r="F171" s="334"/>
      <c r="G171" s="334"/>
      <c r="H171" s="334"/>
      <c r="I171" s="334"/>
      <c r="J171" s="334"/>
      <c r="K171" s="334"/>
      <c r="L171" s="334"/>
      <c r="M171" s="334"/>
      <c r="N171" s="335"/>
      <c r="O171" s="335"/>
      <c r="P171" s="335"/>
      <c r="Q171" s="335"/>
      <c r="R171" s="335"/>
      <c r="S171" s="335"/>
      <c r="T171" s="335"/>
      <c r="U171" s="335"/>
      <c r="V171" s="335"/>
      <c r="W171" s="335"/>
      <c r="X171" s="335"/>
      <c r="Y171" s="335"/>
      <c r="Z171" s="335"/>
      <c r="AA171" s="335"/>
      <c r="AB171" s="335"/>
      <c r="AC171" s="335"/>
      <c r="AD171" s="335"/>
      <c r="AE171" s="335"/>
      <c r="AF171" s="335"/>
      <c r="AG171" s="335"/>
      <c r="AH171" s="335"/>
      <c r="AI171" s="335"/>
      <c r="AJ171" s="388">
        <f t="shared" ref="AJ171:AJ177" si="13">B171+C171-E171-F171-G171-H171-I171-J171-K171-L171-M171-N171-O171-P171-Q171-R171-S171-T171-U171-V171-W171-X171-Y171-Z171-AA171-AB171-AC171-AD171-AE171-AF171-AG171-AH171-AI171</f>
        <v>0</v>
      </c>
      <c r="AK171" s="346">
        <v>0</v>
      </c>
    </row>
    <row r="172" spans="1:37" ht="20.100000000000001" customHeight="1" thickBot="1">
      <c r="A172" s="275" t="s">
        <v>107</v>
      </c>
      <c r="B172" s="228">
        <v>72</v>
      </c>
      <c r="C172" s="228"/>
      <c r="D172" s="228"/>
      <c r="E172" s="229"/>
      <c r="F172" s="229"/>
      <c r="G172" s="229"/>
      <c r="H172" s="229"/>
      <c r="I172" s="229"/>
      <c r="J172" s="229"/>
      <c r="K172" s="229"/>
      <c r="L172" s="229"/>
      <c r="M172" s="229"/>
      <c r="N172" s="230">
        <v>13</v>
      </c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52">
        <f t="shared" si="13"/>
        <v>59</v>
      </c>
      <c r="AK172" s="231">
        <f>D172+AJ172</f>
        <v>59</v>
      </c>
    </row>
    <row r="173" spans="1:37" ht="20.100000000000001" customHeight="1" thickBot="1">
      <c r="A173" s="304" t="s">
        <v>144</v>
      </c>
      <c r="B173" s="305">
        <v>76</v>
      </c>
      <c r="C173" s="305"/>
      <c r="D173" s="305"/>
      <c r="E173" s="260"/>
      <c r="F173" s="260"/>
      <c r="G173" s="260"/>
      <c r="H173" s="260"/>
      <c r="I173" s="260"/>
      <c r="J173" s="260"/>
      <c r="K173" s="260"/>
      <c r="L173" s="260"/>
      <c r="M173" s="260"/>
      <c r="N173" s="322">
        <v>15</v>
      </c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  <c r="AE173" s="322"/>
      <c r="AF173" s="322"/>
      <c r="AG173" s="322"/>
      <c r="AH173" s="322">
        <v>1</v>
      </c>
      <c r="AI173" s="322"/>
      <c r="AJ173" s="241">
        <f t="shared" si="13"/>
        <v>60</v>
      </c>
      <c r="AK173" s="347">
        <f>D173+AJ173</f>
        <v>60</v>
      </c>
    </row>
    <row r="174" spans="1:37" ht="20.100000000000001" customHeight="1" thickBot="1"/>
    <row r="175" spans="1:37" ht="20.100000000000001" customHeight="1" thickBot="1">
      <c r="A175" s="230"/>
      <c r="B175" s="228"/>
      <c r="C175" s="273" t="s">
        <v>123</v>
      </c>
      <c r="D175" s="276" t="s">
        <v>124</v>
      </c>
      <c r="E175" s="229"/>
      <c r="F175" s="229"/>
      <c r="G175" s="229"/>
      <c r="H175" s="229"/>
      <c r="I175" s="229"/>
      <c r="J175" s="229"/>
      <c r="K175" s="229"/>
      <c r="L175" s="229"/>
      <c r="M175" s="229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389"/>
      <c r="AK175" s="231"/>
    </row>
    <row r="176" spans="1:37" ht="20.100000000000001" customHeight="1" thickBot="1">
      <c r="A176" s="230" t="s">
        <v>247</v>
      </c>
      <c r="B176" s="228">
        <v>54</v>
      </c>
      <c r="C176" s="228"/>
      <c r="D176" s="276"/>
      <c r="E176" s="229"/>
      <c r="F176" s="229">
        <v>1</v>
      </c>
      <c r="G176" s="229"/>
      <c r="H176" s="229"/>
      <c r="I176" s="229"/>
      <c r="J176" s="229">
        <v>1</v>
      </c>
      <c r="K176" s="229"/>
      <c r="L176" s="229"/>
      <c r="M176" s="229"/>
      <c r="N176" s="230">
        <v>1</v>
      </c>
      <c r="O176" s="230"/>
      <c r="P176" s="230"/>
      <c r="Q176" s="230">
        <v>1</v>
      </c>
      <c r="R176" s="230"/>
      <c r="S176" s="230"/>
      <c r="T176" s="230">
        <v>1</v>
      </c>
      <c r="U176" s="230"/>
      <c r="V176" s="230"/>
      <c r="W176" s="230"/>
      <c r="X176" s="230"/>
      <c r="Y176" s="230"/>
      <c r="Z176" s="230"/>
      <c r="AA176" s="230"/>
      <c r="AB176" s="230">
        <v>1</v>
      </c>
      <c r="AC176" s="230"/>
      <c r="AD176" s="230"/>
      <c r="AE176" s="230"/>
      <c r="AF176" s="230"/>
      <c r="AG176" s="230"/>
      <c r="AH176" s="230"/>
      <c r="AI176" s="230"/>
      <c r="AJ176" s="252">
        <f t="shared" si="13"/>
        <v>48</v>
      </c>
      <c r="AK176" s="231">
        <f t="shared" ref="AK176:AK177" si="14">D176+AJ176</f>
        <v>48</v>
      </c>
    </row>
    <row r="177" spans="1:37" ht="20.100000000000001" customHeight="1">
      <c r="A177" s="230" t="s">
        <v>248</v>
      </c>
      <c r="B177" s="228">
        <v>649</v>
      </c>
      <c r="C177" s="228"/>
      <c r="D177" s="228"/>
      <c r="E177" s="229"/>
      <c r="F177" s="229"/>
      <c r="G177" s="229"/>
      <c r="H177" s="229"/>
      <c r="I177" s="229"/>
      <c r="J177" s="229"/>
      <c r="K177" s="229"/>
      <c r="L177" s="229"/>
      <c r="M177" s="229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0"/>
      <c r="AI177" s="230"/>
      <c r="AJ177" s="252">
        <f t="shared" si="13"/>
        <v>649</v>
      </c>
      <c r="AK177" s="231">
        <f t="shared" si="14"/>
        <v>649</v>
      </c>
    </row>
    <row r="178" spans="1:37" ht="20.100000000000001" customHeight="1"/>
    <row r="179" spans="1:37" ht="20.100000000000001" customHeight="1"/>
    <row r="180" spans="1:37" ht="20.100000000000001" customHeight="1"/>
    <row r="181" spans="1:37" ht="20.100000000000001" customHeight="1"/>
    <row r="182" spans="1:37" ht="20.100000000000001" customHeight="1"/>
    <row r="183" spans="1:37" ht="20.100000000000001" customHeight="1"/>
    <row r="184" spans="1:37" ht="20.100000000000001" customHeight="1"/>
    <row r="185" spans="1:37" ht="20.100000000000001" customHeight="1"/>
    <row r="186" spans="1:37" ht="20.100000000000001" customHeight="1"/>
    <row r="187" spans="1:37" ht="20.100000000000001" customHeight="1"/>
    <row r="188" spans="1:37" ht="20.100000000000001" customHeight="1" thickBot="1">
      <c r="A188" s="385" t="s">
        <v>214</v>
      </c>
    </row>
    <row r="189" spans="1:37" ht="20.100000000000001" customHeight="1">
      <c r="A189" s="382" t="s">
        <v>106</v>
      </c>
      <c r="B189" s="273" t="s">
        <v>0</v>
      </c>
      <c r="C189" s="273" t="s">
        <v>123</v>
      </c>
      <c r="D189" s="274" t="s">
        <v>124</v>
      </c>
      <c r="E189" s="251"/>
      <c r="F189" s="251"/>
      <c r="G189" s="251"/>
      <c r="H189" s="251"/>
      <c r="I189" s="251"/>
      <c r="J189" s="251"/>
      <c r="K189" s="251"/>
      <c r="L189" s="251"/>
      <c r="M189" s="251"/>
      <c r="N189" s="309"/>
      <c r="O189" s="309"/>
      <c r="P189" s="309"/>
      <c r="Q189" s="309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  <c r="AC189" s="309"/>
      <c r="AD189" s="309"/>
      <c r="AE189" s="309"/>
      <c r="AF189" s="309"/>
      <c r="AG189" s="386"/>
      <c r="AH189" s="230"/>
      <c r="AI189" s="230"/>
      <c r="AJ189" s="228" t="s">
        <v>25</v>
      </c>
      <c r="AK189" s="231" t="s">
        <v>125</v>
      </c>
    </row>
    <row r="190" spans="1:37" ht="20.100000000000001" customHeight="1">
      <c r="A190" s="275" t="s">
        <v>218</v>
      </c>
      <c r="B190" s="332">
        <v>4</v>
      </c>
      <c r="C190" s="332"/>
      <c r="D190" s="276"/>
      <c r="E190" s="334"/>
      <c r="F190" s="334"/>
      <c r="G190" s="334"/>
      <c r="H190" s="334"/>
      <c r="I190" s="334"/>
      <c r="J190" s="334"/>
      <c r="K190" s="334"/>
      <c r="L190" s="334"/>
      <c r="M190" s="334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335"/>
      <c r="AD190" s="335"/>
      <c r="AE190" s="335"/>
      <c r="AF190" s="335"/>
      <c r="AG190" s="387"/>
      <c r="AH190" s="230"/>
      <c r="AI190" s="230"/>
      <c r="AJ190" s="228">
        <f t="shared" ref="AJ190:AJ201" si="15">B190+C190-E190-F190-G190-H190-I190-J190-K190-L190-M190-N190-O190-P190-Q190-R190-S190-T190-U190-V190-W190-X190-Y190-Z190-AA190-AB190-AC190-AD190-AE190-AF190-AG190-AH190-AI190</f>
        <v>4</v>
      </c>
      <c r="AK190" s="231"/>
    </row>
    <row r="191" spans="1:37" ht="20.100000000000001" customHeight="1">
      <c r="A191" s="384" t="s">
        <v>216</v>
      </c>
      <c r="B191" s="332">
        <v>20</v>
      </c>
      <c r="C191" s="332"/>
      <c r="D191" s="276"/>
      <c r="E191" s="334"/>
      <c r="F191" s="334"/>
      <c r="G191" s="334"/>
      <c r="H191" s="334"/>
      <c r="I191" s="334"/>
      <c r="J191" s="334"/>
      <c r="K191" s="334"/>
      <c r="L191" s="334"/>
      <c r="M191" s="334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335"/>
      <c r="AD191" s="335"/>
      <c r="AE191" s="335"/>
      <c r="AF191" s="335"/>
      <c r="AG191" s="387"/>
      <c r="AH191" s="230"/>
      <c r="AI191" s="230"/>
      <c r="AJ191" s="228">
        <v>20</v>
      </c>
      <c r="AK191" s="231"/>
    </row>
    <row r="192" spans="1:37" ht="20.100000000000001" customHeight="1">
      <c r="A192" s="384" t="s">
        <v>217</v>
      </c>
      <c r="B192" s="332">
        <v>24</v>
      </c>
      <c r="C192" s="332"/>
      <c r="D192" s="276"/>
      <c r="E192" s="334"/>
      <c r="F192" s="334"/>
      <c r="G192" s="334"/>
      <c r="H192" s="334"/>
      <c r="I192" s="334"/>
      <c r="J192" s="334"/>
      <c r="K192" s="334"/>
      <c r="L192" s="334"/>
      <c r="M192" s="334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5"/>
      <c r="AD192" s="335"/>
      <c r="AE192" s="335"/>
      <c r="AF192" s="335"/>
      <c r="AG192" s="387"/>
      <c r="AH192" s="230"/>
      <c r="AI192" s="230"/>
      <c r="AJ192" s="228">
        <f t="shared" si="15"/>
        <v>24</v>
      </c>
      <c r="AK192" s="231"/>
    </row>
    <row r="193" spans="1:37" ht="20.100000000000001" customHeight="1"/>
    <row r="194" spans="1:37" ht="20.100000000000001" customHeight="1">
      <c r="A194" s="232" t="s">
        <v>258</v>
      </c>
      <c r="B194" s="228" t="s">
        <v>0</v>
      </c>
      <c r="C194" s="228"/>
      <c r="D194" s="228"/>
      <c r="E194" s="229"/>
      <c r="F194" s="229"/>
      <c r="G194" s="229"/>
      <c r="H194" s="229"/>
      <c r="I194" s="229"/>
      <c r="J194" s="229"/>
      <c r="K194" s="229"/>
      <c r="L194" s="229"/>
      <c r="M194" s="229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230"/>
      <c r="AD194" s="230"/>
      <c r="AE194" s="230"/>
      <c r="AF194" s="230"/>
      <c r="AG194" s="234"/>
      <c r="AH194" s="230"/>
      <c r="AI194" s="230"/>
      <c r="AJ194" s="228" t="s">
        <v>25</v>
      </c>
      <c r="AK194" s="231"/>
    </row>
    <row r="195" spans="1:37" ht="20.100000000000001" customHeight="1">
      <c r="A195" s="233" t="s">
        <v>259</v>
      </c>
      <c r="B195" s="228">
        <v>14</v>
      </c>
      <c r="C195" s="228"/>
      <c r="D195" s="228"/>
      <c r="E195" s="229"/>
      <c r="F195" s="229"/>
      <c r="G195" s="229"/>
      <c r="H195" s="229"/>
      <c r="I195" s="229"/>
      <c r="J195" s="229"/>
      <c r="K195" s="229"/>
      <c r="L195" s="229"/>
      <c r="M195" s="229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  <c r="AH195" s="230"/>
      <c r="AI195" s="230"/>
      <c r="AJ195" s="228">
        <f t="shared" si="15"/>
        <v>14</v>
      </c>
      <c r="AK195" s="231"/>
    </row>
    <row r="196" spans="1:37" ht="20.100000000000001" customHeight="1">
      <c r="A196" s="233" t="s">
        <v>260</v>
      </c>
      <c r="B196" s="228">
        <v>40</v>
      </c>
      <c r="C196" s="228"/>
      <c r="D196" s="228"/>
      <c r="E196" s="229"/>
      <c r="F196" s="229"/>
      <c r="G196" s="229"/>
      <c r="H196" s="229"/>
      <c r="I196" s="229"/>
      <c r="J196" s="229"/>
      <c r="K196" s="229"/>
      <c r="L196" s="229"/>
      <c r="M196" s="229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  <c r="AH196" s="230"/>
      <c r="AI196" s="230"/>
      <c r="AJ196" s="228">
        <f t="shared" si="15"/>
        <v>40</v>
      </c>
      <c r="AK196" s="231"/>
    </row>
    <row r="197" spans="1:37" ht="20.100000000000001" customHeight="1">
      <c r="A197" s="233" t="s">
        <v>300</v>
      </c>
      <c r="B197" s="228">
        <v>60</v>
      </c>
      <c r="C197" s="228"/>
      <c r="D197" s="228"/>
      <c r="E197" s="229"/>
      <c r="F197" s="229"/>
      <c r="G197" s="229"/>
      <c r="H197" s="229"/>
      <c r="I197" s="229"/>
      <c r="J197" s="229"/>
      <c r="K197" s="229"/>
      <c r="L197" s="229"/>
      <c r="M197" s="229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0"/>
      <c r="AI197" s="230"/>
      <c r="AJ197" s="228">
        <f t="shared" si="15"/>
        <v>60</v>
      </c>
      <c r="AK197" s="231"/>
    </row>
    <row r="198" spans="1:37" ht="20.100000000000001" customHeight="1">
      <c r="A198" s="233" t="s">
        <v>301</v>
      </c>
      <c r="B198" s="228">
        <v>75</v>
      </c>
      <c r="C198" s="228"/>
      <c r="D198" s="228"/>
      <c r="E198" s="229"/>
      <c r="F198" s="229"/>
      <c r="G198" s="229"/>
      <c r="H198" s="229"/>
      <c r="I198" s="229"/>
      <c r="J198" s="229"/>
      <c r="K198" s="229"/>
      <c r="L198" s="229"/>
      <c r="M198" s="229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28">
        <f t="shared" si="15"/>
        <v>75</v>
      </c>
      <c r="AK198" s="231"/>
    </row>
    <row r="199" spans="1:37" ht="20.100000000000001" customHeight="1"/>
    <row r="200" spans="1:37" ht="20.100000000000001" customHeight="1">
      <c r="A200" s="232" t="s">
        <v>261</v>
      </c>
      <c r="B200" s="228" t="s">
        <v>0</v>
      </c>
      <c r="C200" s="228"/>
      <c r="D200" s="228"/>
      <c r="E200" s="229"/>
      <c r="F200" s="229"/>
      <c r="G200" s="229"/>
      <c r="H200" s="229"/>
      <c r="I200" s="229"/>
      <c r="J200" s="229"/>
      <c r="K200" s="229"/>
      <c r="L200" s="229"/>
      <c r="M200" s="229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0"/>
      <c r="AF200" s="230"/>
      <c r="AG200" s="234"/>
      <c r="AH200" s="230"/>
      <c r="AI200" s="230"/>
      <c r="AJ200" s="228" t="s">
        <v>25</v>
      </c>
      <c r="AK200" s="231"/>
    </row>
    <row r="201" spans="1:37" ht="20.100000000000001" customHeight="1">
      <c r="A201" s="233" t="s">
        <v>262</v>
      </c>
      <c r="B201" s="228">
        <v>25</v>
      </c>
      <c r="C201" s="228">
        <v>3</v>
      </c>
      <c r="D201" s="228"/>
      <c r="E201" s="229"/>
      <c r="F201" s="229"/>
      <c r="G201" s="229"/>
      <c r="H201" s="229"/>
      <c r="I201" s="229"/>
      <c r="J201" s="229"/>
      <c r="K201" s="229"/>
      <c r="L201" s="229"/>
      <c r="M201" s="229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  <c r="Z201" s="230"/>
      <c r="AA201" s="230"/>
      <c r="AB201" s="230"/>
      <c r="AC201" s="230"/>
      <c r="AD201" s="230"/>
      <c r="AE201" s="230"/>
      <c r="AF201" s="230"/>
      <c r="AG201" s="234"/>
      <c r="AH201" s="230"/>
      <c r="AI201" s="230"/>
      <c r="AJ201" s="228">
        <f t="shared" si="15"/>
        <v>28</v>
      </c>
      <c r="AK201" s="231"/>
    </row>
    <row r="203" spans="1:37" ht="20.100000000000001" customHeight="1"/>
    <row r="204" spans="1:37" ht="20.100000000000001" customHeight="1"/>
    <row r="205" spans="1:37" ht="20.100000000000001" customHeight="1"/>
    <row r="206" spans="1:37">
      <c r="AJ206" s="253"/>
      <c r="AK206" s="235"/>
    </row>
    <row r="207" spans="1:37">
      <c r="AJ207" s="253"/>
      <c r="AK207" s="235"/>
    </row>
    <row r="208" spans="1:37">
      <c r="AJ208" s="253"/>
      <c r="AK208" s="235"/>
    </row>
    <row r="209" spans="36:37">
      <c r="AJ209" s="253"/>
      <c r="AK209" s="235"/>
    </row>
    <row r="210" spans="36:37">
      <c r="AJ210" s="253"/>
      <c r="AK210" s="235"/>
    </row>
    <row r="211" spans="36:37">
      <c r="AJ211" s="253"/>
      <c r="AK211" s="235"/>
    </row>
    <row r="212" spans="36:37">
      <c r="AJ212" s="253"/>
      <c r="AK212" s="235"/>
    </row>
    <row r="213" spans="36:37">
      <c r="AJ213" s="253"/>
      <c r="AK213" s="235"/>
    </row>
    <row r="214" spans="36:37">
      <c r="AJ214" s="253"/>
      <c r="AK214" s="235"/>
    </row>
    <row r="215" spans="36:37">
      <c r="AJ215" s="253"/>
      <c r="AK215" s="235"/>
    </row>
    <row r="216" spans="36:37">
      <c r="AJ216" s="253"/>
      <c r="AK216" s="235"/>
    </row>
    <row r="217" spans="36:37">
      <c r="AJ217" s="253"/>
      <c r="AK217" s="235"/>
    </row>
    <row r="218" spans="36:37">
      <c r="AJ218" s="253"/>
      <c r="AK218" s="235"/>
    </row>
    <row r="219" spans="36:37">
      <c r="AJ219" s="253"/>
      <c r="AK219" s="235"/>
    </row>
    <row r="220" spans="36:37">
      <c r="AJ220" s="253"/>
      <c r="AK220" s="235"/>
    </row>
    <row r="221" spans="36:37">
      <c r="AJ221" s="253"/>
      <c r="AK221" s="235"/>
    </row>
    <row r="222" spans="36:37">
      <c r="AJ222" s="253"/>
      <c r="AK222" s="235"/>
    </row>
    <row r="223" spans="36:37">
      <c r="AJ223" s="253"/>
      <c r="AK223" s="235"/>
    </row>
    <row r="224" spans="36:37">
      <c r="AJ224" s="253"/>
      <c r="AK224" s="235"/>
    </row>
    <row r="225" spans="36:37">
      <c r="AJ225" s="253"/>
      <c r="AK225" s="235"/>
    </row>
    <row r="226" spans="36:37">
      <c r="AJ226" s="253"/>
      <c r="AK226" s="235"/>
    </row>
  </sheetData>
  <mergeCells count="4">
    <mergeCell ref="A1:AK1"/>
    <mergeCell ref="AR138:AU138"/>
    <mergeCell ref="AR139:AR140"/>
    <mergeCell ref="AR142:AU142"/>
  </mergeCells>
  <pageMargins left="0.25" right="0.25" top="0.75" bottom="0.75" header="0.3" footer="0.3"/>
  <pageSetup paperSize="9" scale="8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="95" zoomScaleNormal="95" workbookViewId="0">
      <selection activeCell="D18" sqref="D18"/>
    </sheetView>
  </sheetViews>
  <sheetFormatPr defaultRowHeight="13.5"/>
  <cols>
    <col min="1" max="1" width="9.140625" style="235"/>
    <col min="2" max="2" width="40.85546875" style="235" customWidth="1"/>
    <col min="3" max="3" width="8.5703125" style="261" customWidth="1"/>
    <col min="4" max="4" width="11.28515625" style="235" customWidth="1"/>
    <col min="5" max="5" width="12.42578125" style="235" customWidth="1"/>
    <col min="6" max="7" width="3.140625" style="235" customWidth="1"/>
    <col min="8" max="21" width="6.5703125" style="235" customWidth="1"/>
    <col min="22" max="22" width="7" style="235" customWidth="1"/>
    <col min="23" max="23" width="6.85546875" style="235" customWidth="1"/>
    <col min="24" max="16384" width="9.140625" style="235"/>
  </cols>
  <sheetData>
    <row r="1" spans="1:5" ht="21" thickBot="1">
      <c r="A1" s="229" t="s">
        <v>303</v>
      </c>
      <c r="B1" s="401" t="s">
        <v>4</v>
      </c>
      <c r="C1" s="285" t="s">
        <v>0</v>
      </c>
    </row>
    <row r="2" spans="1:5" ht="20.100000000000001" customHeight="1" thickBot="1">
      <c r="A2" s="229">
        <v>1</v>
      </c>
      <c r="B2" s="402" t="s">
        <v>20</v>
      </c>
      <c r="C2" s="273" t="s">
        <v>315</v>
      </c>
      <c r="E2" s="261"/>
    </row>
    <row r="3" spans="1:5" ht="20.100000000000001" customHeight="1" thickBot="1">
      <c r="A3" s="229">
        <v>2</v>
      </c>
      <c r="B3" s="403" t="s">
        <v>21</v>
      </c>
      <c r="C3" s="273" t="s">
        <v>315</v>
      </c>
      <c r="E3" s="261"/>
    </row>
    <row r="4" spans="1:5" ht="20.100000000000001" customHeight="1" thickBot="1">
      <c r="A4" s="229">
        <v>3</v>
      </c>
      <c r="B4" s="403" t="s">
        <v>22</v>
      </c>
      <c r="C4" s="273" t="s">
        <v>315</v>
      </c>
      <c r="E4" s="261"/>
    </row>
    <row r="5" spans="1:5" ht="20.100000000000001" customHeight="1" thickBot="1">
      <c r="A5" s="229">
        <v>4</v>
      </c>
      <c r="B5" s="404" t="s">
        <v>23</v>
      </c>
      <c r="C5" s="273" t="s">
        <v>315</v>
      </c>
      <c r="E5" s="261"/>
    </row>
    <row r="6" spans="1:5" s="271" customFormat="1" ht="20.100000000000001" customHeight="1" thickBot="1">
      <c r="A6" s="374">
        <v>5</v>
      </c>
      <c r="B6" s="405" t="s">
        <v>121</v>
      </c>
      <c r="C6" s="273" t="s">
        <v>315</v>
      </c>
      <c r="E6" s="303"/>
    </row>
    <row r="7" spans="1:5" ht="20.100000000000001" customHeight="1" thickBot="1">
      <c r="A7" s="229">
        <v>6</v>
      </c>
      <c r="B7" s="403" t="s">
        <v>122</v>
      </c>
      <c r="C7" s="273" t="s">
        <v>315</v>
      </c>
      <c r="E7" s="261"/>
    </row>
    <row r="8" spans="1:5" ht="20.100000000000001" customHeight="1" thickBot="1">
      <c r="A8" s="229">
        <v>7</v>
      </c>
      <c r="B8" s="406" t="s">
        <v>254</v>
      </c>
      <c r="C8" s="273" t="s">
        <v>315</v>
      </c>
    </row>
    <row r="9" spans="1:5" ht="16.5" customHeight="1" thickBot="1">
      <c r="A9" s="229"/>
      <c r="B9" s="407" t="s">
        <v>6</v>
      </c>
      <c r="C9" s="243"/>
    </row>
    <row r="10" spans="1:5" ht="18" customHeight="1" thickBot="1">
      <c r="A10" s="229">
        <v>8</v>
      </c>
      <c r="B10" s="408" t="s">
        <v>304</v>
      </c>
      <c r="C10" s="273" t="s">
        <v>315</v>
      </c>
    </row>
    <row r="11" spans="1:5" ht="18" customHeight="1" thickBot="1">
      <c r="A11" s="229">
        <v>9</v>
      </c>
      <c r="B11" s="409" t="s">
        <v>30</v>
      </c>
      <c r="C11" s="273" t="s">
        <v>315</v>
      </c>
    </row>
    <row r="12" spans="1:5" ht="18" customHeight="1" thickBot="1">
      <c r="A12" s="229">
        <v>10</v>
      </c>
      <c r="B12" s="408" t="s">
        <v>213</v>
      </c>
      <c r="C12" s="273" t="s">
        <v>315</v>
      </c>
    </row>
    <row r="13" spans="1:5" ht="18" customHeight="1" thickBot="1">
      <c r="A13" s="229">
        <v>11</v>
      </c>
      <c r="B13" s="410" t="s">
        <v>249</v>
      </c>
      <c r="C13" s="273" t="s">
        <v>315</v>
      </c>
    </row>
    <row r="14" spans="1:5" ht="18" customHeight="1" thickBot="1">
      <c r="A14" s="229">
        <v>12</v>
      </c>
      <c r="B14" s="403" t="s">
        <v>305</v>
      </c>
      <c r="C14" s="273" t="s">
        <v>315</v>
      </c>
    </row>
    <row r="15" spans="1:5" ht="18" customHeight="1" thickBot="1">
      <c r="A15" s="229">
        <v>13</v>
      </c>
      <c r="B15" s="411" t="s">
        <v>306</v>
      </c>
      <c r="C15" s="273" t="s">
        <v>315</v>
      </c>
    </row>
    <row r="16" spans="1:5" ht="18" customHeight="1" thickBot="1">
      <c r="A16" s="229">
        <v>14</v>
      </c>
      <c r="B16" s="405" t="s">
        <v>109</v>
      </c>
      <c r="C16" s="273" t="s">
        <v>315</v>
      </c>
    </row>
    <row r="17" spans="1:3" ht="18" customHeight="1" thickBot="1">
      <c r="A17" s="229">
        <v>15</v>
      </c>
      <c r="B17" s="403" t="s">
        <v>112</v>
      </c>
      <c r="C17" s="273" t="s">
        <v>315</v>
      </c>
    </row>
    <row r="18" spans="1:3" ht="18" customHeight="1" thickBot="1">
      <c r="A18" s="229">
        <v>16</v>
      </c>
      <c r="B18" s="403" t="s">
        <v>38</v>
      </c>
      <c r="C18" s="273" t="s">
        <v>315</v>
      </c>
    </row>
    <row r="19" spans="1:3" ht="18" customHeight="1" thickBot="1">
      <c r="A19" s="229">
        <v>17</v>
      </c>
      <c r="B19" s="406" t="s">
        <v>307</v>
      </c>
      <c r="C19" s="273" t="s">
        <v>315</v>
      </c>
    </row>
    <row r="20" spans="1:3" ht="18" customHeight="1" thickBot="1">
      <c r="A20" s="229">
        <v>18</v>
      </c>
      <c r="B20" s="402" t="s">
        <v>308</v>
      </c>
      <c r="C20" s="273" t="s">
        <v>315</v>
      </c>
    </row>
    <row r="21" spans="1:3" ht="18" customHeight="1" thickBot="1">
      <c r="A21" s="229">
        <v>19</v>
      </c>
      <c r="B21" s="409" t="s">
        <v>309</v>
      </c>
      <c r="C21" s="273" t="s">
        <v>315</v>
      </c>
    </row>
    <row r="22" spans="1:3" ht="18" customHeight="1" thickBot="1">
      <c r="A22" s="229">
        <v>20</v>
      </c>
      <c r="B22" s="417" t="s">
        <v>205</v>
      </c>
      <c r="C22" s="273" t="s">
        <v>315</v>
      </c>
    </row>
    <row r="23" spans="1:3" ht="18" customHeight="1" thickBot="1">
      <c r="A23" s="229">
        <v>21</v>
      </c>
      <c r="B23" s="418" t="s">
        <v>310</v>
      </c>
      <c r="C23" s="273" t="s">
        <v>315</v>
      </c>
    </row>
    <row r="24" spans="1:3" ht="18" customHeight="1" thickBot="1">
      <c r="A24" s="229">
        <v>22</v>
      </c>
      <c r="B24" s="412" t="s">
        <v>311</v>
      </c>
      <c r="C24" s="273" t="s">
        <v>315</v>
      </c>
    </row>
    <row r="25" spans="1:3" ht="21" thickBot="1">
      <c r="A25" s="230"/>
      <c r="B25" s="413" t="s">
        <v>312</v>
      </c>
      <c r="C25" s="237" t="s">
        <v>0</v>
      </c>
    </row>
    <row r="26" spans="1:3" s="356" customFormat="1" ht="20.100000000000001" customHeight="1" thickBot="1">
      <c r="A26" s="374">
        <v>23</v>
      </c>
      <c r="B26" s="414" t="s">
        <v>51</v>
      </c>
      <c r="C26" s="273" t="s">
        <v>315</v>
      </c>
    </row>
    <row r="27" spans="1:3" ht="20.25" customHeight="1" thickBot="1">
      <c r="A27" s="229">
        <v>24</v>
      </c>
      <c r="B27" s="403" t="s">
        <v>53</v>
      </c>
      <c r="C27" s="273" t="s">
        <v>315</v>
      </c>
    </row>
    <row r="28" spans="1:3" ht="20.100000000000001" customHeight="1" thickBot="1">
      <c r="A28" s="229">
        <v>25</v>
      </c>
      <c r="B28" s="403" t="s">
        <v>54</v>
      </c>
      <c r="C28" s="273" t="s">
        <v>315</v>
      </c>
    </row>
    <row r="29" spans="1:3" ht="20.100000000000001" customHeight="1" thickBot="1">
      <c r="A29" s="229">
        <v>26</v>
      </c>
      <c r="B29" s="403" t="s">
        <v>55</v>
      </c>
      <c r="C29" s="273" t="s">
        <v>315</v>
      </c>
    </row>
    <row r="30" spans="1:3" ht="20.25" customHeight="1" thickBot="1">
      <c r="A30" s="229">
        <v>27</v>
      </c>
      <c r="B30" s="403" t="s">
        <v>56</v>
      </c>
      <c r="C30" s="273" t="s">
        <v>315</v>
      </c>
    </row>
    <row r="31" spans="1:3" ht="20.100000000000001" customHeight="1" thickBot="1">
      <c r="A31" s="229">
        <v>28</v>
      </c>
      <c r="B31" s="403" t="s">
        <v>131</v>
      </c>
      <c r="C31" s="273" t="s">
        <v>315</v>
      </c>
    </row>
    <row r="32" spans="1:3" ht="20.100000000000001" customHeight="1" thickBot="1">
      <c r="A32" s="229">
        <v>29</v>
      </c>
      <c r="B32" s="403" t="s">
        <v>59</v>
      </c>
      <c r="C32" s="273" t="s">
        <v>315</v>
      </c>
    </row>
    <row r="33" spans="1:3" ht="20.100000000000001" customHeight="1" thickBot="1">
      <c r="A33" s="229">
        <v>30</v>
      </c>
      <c r="B33" s="403" t="s">
        <v>60</v>
      </c>
      <c r="C33" s="273" t="s">
        <v>315</v>
      </c>
    </row>
    <row r="34" spans="1:3" ht="20.100000000000001" customHeight="1" thickBot="1">
      <c r="A34" s="229">
        <v>31</v>
      </c>
      <c r="B34" s="403" t="s">
        <v>61</v>
      </c>
      <c r="C34" s="273" t="s">
        <v>315</v>
      </c>
    </row>
    <row r="35" spans="1:3" ht="20.100000000000001" customHeight="1" thickBot="1">
      <c r="A35" s="229">
        <v>32</v>
      </c>
      <c r="B35" s="230" t="s">
        <v>62</v>
      </c>
      <c r="C35" s="273" t="s">
        <v>315</v>
      </c>
    </row>
    <row r="36" spans="1:3" ht="21" thickBot="1">
      <c r="A36" s="230"/>
      <c r="B36" s="415" t="s">
        <v>102</v>
      </c>
      <c r="C36" s="273" t="s">
        <v>0</v>
      </c>
    </row>
    <row r="37" spans="1:3" ht="14.25" thickBot="1">
      <c r="A37" s="229">
        <v>33</v>
      </c>
      <c r="B37" s="406" t="s">
        <v>157</v>
      </c>
      <c r="C37" s="273" t="s">
        <v>315</v>
      </c>
    </row>
    <row r="38" spans="1:3" ht="14.25" thickBot="1">
      <c r="A38" s="229">
        <v>34</v>
      </c>
      <c r="B38" s="406" t="s">
        <v>314</v>
      </c>
      <c r="C38" s="273" t="s">
        <v>315</v>
      </c>
    </row>
    <row r="39" spans="1:3" ht="20.100000000000001" customHeight="1" thickBot="1">
      <c r="A39" s="229">
        <v>35</v>
      </c>
      <c r="B39" s="406" t="s">
        <v>313</v>
      </c>
      <c r="C39" s="273" t="s">
        <v>315</v>
      </c>
    </row>
    <row r="40" spans="1:3" ht="20.100000000000001" customHeight="1" thickBot="1">
      <c r="A40" s="229"/>
    </row>
    <row r="41" spans="1:3" ht="20.100000000000001" customHeight="1" thickBot="1">
      <c r="A41" s="229"/>
      <c r="B41" s="415" t="s">
        <v>104</v>
      </c>
      <c r="C41" s="273"/>
    </row>
    <row r="42" spans="1:3" s="356" customFormat="1" ht="20.100000000000001" customHeight="1" thickBot="1">
      <c r="A42" s="374">
        <v>36</v>
      </c>
      <c r="B42" s="405" t="s">
        <v>105</v>
      </c>
      <c r="C42" s="273" t="s">
        <v>315</v>
      </c>
    </row>
    <row r="43" spans="1:3" ht="20.100000000000001" customHeight="1" thickBot="1">
      <c r="A43" s="229">
        <v>37</v>
      </c>
      <c r="B43" s="406" t="s">
        <v>239</v>
      </c>
      <c r="C43" s="273" t="s">
        <v>315</v>
      </c>
    </row>
    <row r="44" spans="1:3" ht="20.100000000000001" customHeight="1" thickBot="1">
      <c r="A44" s="229"/>
    </row>
    <row r="45" spans="1:3" ht="20.100000000000001" customHeight="1" thickBot="1">
      <c r="A45" s="229"/>
      <c r="B45" s="415" t="s">
        <v>106</v>
      </c>
      <c r="C45" s="273"/>
    </row>
    <row r="46" spans="1:3" ht="20.25" customHeight="1" thickBot="1">
      <c r="A46" s="229">
        <v>38</v>
      </c>
      <c r="B46" s="416" t="s">
        <v>201</v>
      </c>
      <c r="C46" s="273" t="s">
        <v>315</v>
      </c>
    </row>
    <row r="47" spans="1:3" ht="20.100000000000001" customHeight="1" thickBot="1">
      <c r="A47" s="229">
        <v>39</v>
      </c>
      <c r="B47" s="403" t="s">
        <v>107</v>
      </c>
      <c r="C47" s="273" t="s">
        <v>315</v>
      </c>
    </row>
    <row r="48" spans="1:3" ht="20.100000000000001" customHeight="1">
      <c r="A48" s="229">
        <v>40</v>
      </c>
      <c r="B48" s="230" t="s">
        <v>144</v>
      </c>
      <c r="C48" s="273" t="s">
        <v>315</v>
      </c>
    </row>
    <row r="49" spans="1:1" ht="20.100000000000001" customHeight="1">
      <c r="A49" s="400"/>
    </row>
    <row r="50" spans="1:1" ht="20.100000000000001" customHeight="1"/>
    <row r="51" spans="1:1" ht="20.100000000000001" customHeight="1"/>
    <row r="52" spans="1:1" ht="20.100000000000001" customHeight="1"/>
    <row r="53" spans="1:1" ht="20.100000000000001" customHeight="1"/>
  </sheetData>
  <pageMargins left="0.25" right="0.25" top="0.75" bottom="0.75" header="0.3" footer="0.3"/>
  <pageSetup paperSize="9" scale="8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51" zoomScaleNormal="51" workbookViewId="0">
      <selection sqref="A1:XFD1048576"/>
    </sheetView>
  </sheetViews>
  <sheetFormatPr defaultRowHeight="20.25"/>
  <cols>
    <col min="1" max="1" width="32.5703125" style="95" customWidth="1"/>
    <col min="2" max="2" width="13.42578125" style="110" customWidth="1"/>
    <col min="3" max="3" width="9.140625" style="95"/>
    <col min="4" max="16384" width="9.140625" style="94"/>
  </cols>
  <sheetData>
    <row r="1" spans="1:18" ht="21.75" thickBot="1">
      <c r="A1" s="26" t="s">
        <v>86</v>
      </c>
      <c r="B1" s="53" t="s">
        <v>0</v>
      </c>
      <c r="C1" s="53" t="s">
        <v>170</v>
      </c>
      <c r="D1" s="55"/>
      <c r="E1" s="19"/>
      <c r="F1" s="19"/>
      <c r="G1" s="19"/>
      <c r="H1" s="19"/>
      <c r="I1" s="19"/>
      <c r="J1" s="19"/>
      <c r="K1" s="19"/>
    </row>
    <row r="2" spans="1:18">
      <c r="A2" s="4" t="s">
        <v>87</v>
      </c>
      <c r="B2" s="34">
        <v>5</v>
      </c>
      <c r="C2" s="34"/>
      <c r="D2" s="34"/>
      <c r="E2" s="13"/>
      <c r="F2" s="13"/>
      <c r="G2" s="13"/>
      <c r="H2" s="13"/>
      <c r="I2" s="13"/>
      <c r="J2" s="13"/>
      <c r="K2" s="13"/>
    </row>
    <row r="3" spans="1:18">
      <c r="A3" s="4" t="s">
        <v>159</v>
      </c>
      <c r="B3" s="34">
        <v>3</v>
      </c>
      <c r="C3" s="34"/>
      <c r="D3" s="34"/>
      <c r="E3" s="13"/>
      <c r="F3" s="13"/>
      <c r="G3" s="13"/>
      <c r="H3" s="13"/>
      <c r="I3" s="13"/>
      <c r="J3" s="13"/>
      <c r="K3" s="13"/>
    </row>
    <row r="4" spans="1:18">
      <c r="A4" s="4" t="s">
        <v>160</v>
      </c>
      <c r="B4" s="34">
        <v>3</v>
      </c>
      <c r="C4" s="34"/>
      <c r="D4" s="34"/>
      <c r="E4" s="13"/>
      <c r="F4" s="13"/>
      <c r="G4" s="13"/>
      <c r="H4" s="13"/>
      <c r="I4" s="13"/>
      <c r="J4" s="13"/>
      <c r="K4" s="13"/>
    </row>
    <row r="5" spans="1:18">
      <c r="A5" s="4" t="s">
        <v>89</v>
      </c>
      <c r="B5" s="34">
        <v>6</v>
      </c>
      <c r="C5" s="34"/>
      <c r="D5" s="34"/>
      <c r="E5" s="13"/>
      <c r="F5" s="13"/>
      <c r="G5" s="13"/>
      <c r="H5" s="13"/>
      <c r="I5" s="13"/>
      <c r="J5" s="13"/>
      <c r="K5" s="13"/>
    </row>
    <row r="6" spans="1:18">
      <c r="A6" s="4" t="s">
        <v>90</v>
      </c>
      <c r="B6" s="34">
        <v>5</v>
      </c>
      <c r="C6" s="34"/>
      <c r="D6" s="34"/>
      <c r="E6" s="13"/>
      <c r="F6" s="13"/>
      <c r="G6" s="13"/>
      <c r="H6" s="13"/>
      <c r="I6" s="13"/>
      <c r="J6" s="13"/>
      <c r="K6" s="13"/>
      <c r="O6" s="94">
        <v>48</v>
      </c>
      <c r="R6" s="94">
        <v>27</v>
      </c>
    </row>
    <row r="7" spans="1:18" ht="21" thickBot="1">
      <c r="A7" s="5" t="s">
        <v>91</v>
      </c>
      <c r="B7" s="50">
        <v>5</v>
      </c>
      <c r="C7" s="50"/>
      <c r="D7" s="50"/>
      <c r="E7" s="14"/>
      <c r="F7" s="14"/>
      <c r="G7" s="14"/>
      <c r="H7" s="14"/>
      <c r="I7" s="14"/>
      <c r="J7" s="14"/>
      <c r="K7" s="14"/>
      <c r="O7" s="94">
        <v>70</v>
      </c>
      <c r="R7" s="94">
        <v>78</v>
      </c>
    </row>
    <row r="8" spans="1:18">
      <c r="O8" s="94">
        <v>58</v>
      </c>
      <c r="R8" s="94">
        <v>78</v>
      </c>
    </row>
    <row r="9" spans="1:18">
      <c r="O9" s="94">
        <v>42</v>
      </c>
      <c r="R9" s="94">
        <v>76</v>
      </c>
    </row>
    <row r="10" spans="1:18">
      <c r="O10" s="94">
        <v>13</v>
      </c>
      <c r="R10" s="94">
        <v>76</v>
      </c>
    </row>
    <row r="11" spans="1:18">
      <c r="O11" s="94">
        <v>20</v>
      </c>
      <c r="R11" s="94">
        <v>76</v>
      </c>
    </row>
    <row r="12" spans="1:18">
      <c r="O12" s="94">
        <v>18</v>
      </c>
      <c r="R12" s="94">
        <v>73</v>
      </c>
    </row>
    <row r="13" spans="1:18">
      <c r="O13" s="94">
        <v>16</v>
      </c>
      <c r="R13" s="94">
        <v>77</v>
      </c>
    </row>
    <row r="14" spans="1:18">
      <c r="O14" s="94">
        <v>34</v>
      </c>
      <c r="R14" s="94">
        <v>78</v>
      </c>
    </row>
    <row r="15" spans="1:18">
      <c r="O15" s="94">
        <v>41</v>
      </c>
      <c r="R15" s="94">
        <v>82</v>
      </c>
    </row>
    <row r="16" spans="1:18">
      <c r="O16" s="94">
        <v>67</v>
      </c>
      <c r="R16" s="94">
        <v>74</v>
      </c>
    </row>
    <row r="17" spans="15:18">
      <c r="O17" s="94">
        <v>11</v>
      </c>
      <c r="R17" s="94">
        <v>64</v>
      </c>
    </row>
    <row r="18" spans="15:18">
      <c r="O18" s="94">
        <v>14</v>
      </c>
      <c r="R18" s="94">
        <v>10</v>
      </c>
    </row>
    <row r="19" spans="15:18">
      <c r="O19" s="94">
        <v>17</v>
      </c>
      <c r="R19" s="94">
        <v>26</v>
      </c>
    </row>
    <row r="20" spans="15:18">
      <c r="O20" s="94">
        <v>16</v>
      </c>
      <c r="R20" s="94">
        <f>SUM(R6:R19)</f>
        <v>895</v>
      </c>
    </row>
    <row r="21" spans="15:18">
      <c r="O21" s="94">
        <v>17</v>
      </c>
      <c r="R21" s="94">
        <v>624</v>
      </c>
    </row>
    <row r="22" spans="15:18">
      <c r="O22" s="94">
        <f>SUM(O6:O21)</f>
        <v>502</v>
      </c>
      <c r="R22" s="117">
        <f>SUM(R20:R21)</f>
        <v>1519</v>
      </c>
    </row>
    <row r="23" spans="15:18">
      <c r="O23" s="94">
        <v>504</v>
      </c>
    </row>
    <row r="24" spans="15:18">
      <c r="O24" s="94">
        <v>292</v>
      </c>
    </row>
    <row r="25" spans="15:18">
      <c r="O25" s="117">
        <f>SUM(O22:O24)</f>
        <v>1298</v>
      </c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28" workbookViewId="0">
      <selection activeCell="A50" sqref="A50"/>
    </sheetView>
  </sheetViews>
  <sheetFormatPr defaultRowHeight="15.75"/>
  <cols>
    <col min="1" max="1" width="32.7109375" style="205" customWidth="1"/>
    <col min="2" max="2" width="11" style="215" customWidth="1"/>
    <col min="3" max="16384" width="9.140625" style="205"/>
  </cols>
  <sheetData>
    <row r="1" spans="1:3" ht="21">
      <c r="A1" s="210" t="s">
        <v>4</v>
      </c>
      <c r="B1" s="211" t="s">
        <v>0</v>
      </c>
      <c r="C1" s="213"/>
    </row>
    <row r="2" spans="1:3">
      <c r="A2" s="207" t="s">
        <v>20</v>
      </c>
      <c r="B2" s="208">
        <v>2204</v>
      </c>
      <c r="C2" s="213"/>
    </row>
    <row r="3" spans="1:3">
      <c r="A3" s="207" t="s">
        <v>21</v>
      </c>
      <c r="B3" s="208">
        <v>1233</v>
      </c>
      <c r="C3" s="213"/>
    </row>
    <row r="4" spans="1:3">
      <c r="A4" s="207" t="s">
        <v>22</v>
      </c>
      <c r="B4" s="208">
        <v>2098</v>
      </c>
      <c r="C4" s="213"/>
    </row>
    <row r="5" spans="1:3">
      <c r="A5" s="207" t="s">
        <v>23</v>
      </c>
      <c r="B5" s="208">
        <v>1514</v>
      </c>
      <c r="C5" s="213"/>
    </row>
    <row r="6" spans="1:3">
      <c r="A6" s="214" t="s">
        <v>121</v>
      </c>
      <c r="B6" s="212">
        <v>902</v>
      </c>
      <c r="C6" s="213"/>
    </row>
    <row r="7" spans="1:3">
      <c r="A7" s="207" t="s">
        <v>122</v>
      </c>
      <c r="B7" s="208">
        <v>2401</v>
      </c>
      <c r="C7" s="213"/>
    </row>
    <row r="8" spans="1:3">
      <c r="A8" s="206"/>
      <c r="B8" s="209"/>
    </row>
    <row r="9" spans="1:3" ht="21">
      <c r="A9" s="210" t="s">
        <v>6</v>
      </c>
      <c r="B9" s="211" t="s">
        <v>0</v>
      </c>
      <c r="C9" s="213"/>
    </row>
    <row r="10" spans="1:3">
      <c r="A10" s="214" t="s">
        <v>31</v>
      </c>
      <c r="B10" s="212">
        <v>801</v>
      </c>
      <c r="C10" s="213"/>
    </row>
    <row r="11" spans="1:3">
      <c r="A11" s="207" t="s">
        <v>30</v>
      </c>
      <c r="B11" s="208">
        <v>5</v>
      </c>
      <c r="C11" s="213"/>
    </row>
    <row r="12" spans="1:3">
      <c r="A12" s="207" t="s">
        <v>213</v>
      </c>
      <c r="B12" s="208">
        <v>144</v>
      </c>
      <c r="C12" s="213"/>
    </row>
    <row r="13" spans="1:3">
      <c r="A13" s="207" t="s">
        <v>244</v>
      </c>
      <c r="B13" s="208">
        <v>59</v>
      </c>
      <c r="C13" s="213"/>
    </row>
    <row r="14" spans="1:3">
      <c r="A14" s="207" t="s">
        <v>249</v>
      </c>
      <c r="B14" s="208">
        <v>160</v>
      </c>
      <c r="C14" s="213"/>
    </row>
    <row r="15" spans="1:3">
      <c r="A15" s="207" t="s">
        <v>34</v>
      </c>
      <c r="B15" s="208">
        <v>8</v>
      </c>
      <c r="C15" s="213"/>
    </row>
    <row r="16" spans="1:3">
      <c r="A16" s="207" t="s">
        <v>132</v>
      </c>
      <c r="B16" s="208">
        <v>134</v>
      </c>
      <c r="C16" s="213"/>
    </row>
    <row r="17" spans="1:3">
      <c r="A17" s="207" t="s">
        <v>116</v>
      </c>
      <c r="B17" s="208">
        <v>5</v>
      </c>
      <c r="C17" s="213"/>
    </row>
    <row r="18" spans="1:3">
      <c r="A18" s="207" t="s">
        <v>110</v>
      </c>
      <c r="B18" s="208">
        <v>27</v>
      </c>
      <c r="C18" s="213"/>
    </row>
    <row r="19" spans="1:3">
      <c r="A19" s="207" t="s">
        <v>109</v>
      </c>
      <c r="B19" s="208">
        <v>28</v>
      </c>
      <c r="C19" s="213"/>
    </row>
    <row r="20" spans="1:3">
      <c r="A20" s="207" t="s">
        <v>49</v>
      </c>
      <c r="B20" s="208">
        <v>36</v>
      </c>
      <c r="C20" s="213"/>
    </row>
    <row r="21" spans="1:3">
      <c r="A21" s="207" t="s">
        <v>238</v>
      </c>
      <c r="B21" s="208">
        <v>49</v>
      </c>
      <c r="C21" s="213"/>
    </row>
    <row r="22" spans="1:3">
      <c r="A22" s="207" t="s">
        <v>38</v>
      </c>
      <c r="B22" s="208">
        <v>6</v>
      </c>
      <c r="C22" s="213"/>
    </row>
    <row r="23" spans="1:3">
      <c r="A23" s="207" t="s">
        <v>111</v>
      </c>
      <c r="B23" s="208">
        <v>8</v>
      </c>
      <c r="C23" s="213"/>
    </row>
    <row r="25" spans="1:3" ht="21">
      <c r="A25" s="210" t="s">
        <v>2</v>
      </c>
      <c r="B25" s="208" t="s">
        <v>0</v>
      </c>
      <c r="C25" s="213"/>
    </row>
    <row r="26" spans="1:3">
      <c r="A26" s="214" t="s">
        <v>114</v>
      </c>
      <c r="B26" s="212">
        <v>58</v>
      </c>
      <c r="C26" s="213"/>
    </row>
    <row r="27" spans="1:3">
      <c r="A27" s="207" t="s">
        <v>3</v>
      </c>
      <c r="B27" s="212">
        <v>275</v>
      </c>
      <c r="C27" s="213"/>
    </row>
    <row r="28" spans="1:3">
      <c r="A28" s="207" t="s">
        <v>15</v>
      </c>
      <c r="B28" s="212">
        <v>48</v>
      </c>
      <c r="C28" s="213"/>
    </row>
    <row r="29" spans="1:3">
      <c r="A29" s="207" t="s">
        <v>212</v>
      </c>
      <c r="B29" s="212">
        <v>198</v>
      </c>
      <c r="C29" s="213"/>
    </row>
    <row r="30" spans="1:3">
      <c r="A30" s="207" t="s">
        <v>148</v>
      </c>
      <c r="B30" s="212">
        <v>117</v>
      </c>
      <c r="C30" s="213"/>
    </row>
    <row r="31" spans="1:3">
      <c r="A31" s="207" t="s">
        <v>13</v>
      </c>
      <c r="B31" s="212">
        <v>238</v>
      </c>
      <c r="C31" s="213"/>
    </row>
    <row r="32" spans="1:3">
      <c r="A32" s="207" t="s">
        <v>14</v>
      </c>
      <c r="B32" s="212">
        <v>59</v>
      </c>
      <c r="C32" s="213"/>
    </row>
    <row r="33" spans="1:3">
      <c r="A33" s="207" t="s">
        <v>16</v>
      </c>
      <c r="B33" s="212">
        <v>1</v>
      </c>
      <c r="C33" s="213"/>
    </row>
    <row r="34" spans="1:3">
      <c r="A34" s="207" t="s">
        <v>161</v>
      </c>
      <c r="B34" s="212">
        <v>6</v>
      </c>
      <c r="C34" s="213"/>
    </row>
    <row r="35" spans="1:3">
      <c r="A35" s="207" t="s">
        <v>162</v>
      </c>
      <c r="B35" s="212">
        <v>9</v>
      </c>
      <c r="C35" s="213"/>
    </row>
    <row r="36" spans="1:3">
      <c r="A36" s="207" t="s">
        <v>19</v>
      </c>
      <c r="B36" s="212">
        <v>39</v>
      </c>
      <c r="C36" s="213"/>
    </row>
    <row r="38" spans="1:3" ht="21">
      <c r="A38" s="211" t="s">
        <v>86</v>
      </c>
      <c r="B38" s="208" t="s">
        <v>0</v>
      </c>
      <c r="C38" s="213"/>
    </row>
    <row r="39" spans="1:3">
      <c r="A39" s="207" t="s">
        <v>87</v>
      </c>
      <c r="B39" s="208">
        <v>14</v>
      </c>
      <c r="C39" s="213"/>
    </row>
    <row r="40" spans="1:3">
      <c r="A40" s="207" t="s">
        <v>250</v>
      </c>
      <c r="B40" s="208">
        <v>21</v>
      </c>
      <c r="C40" s="213"/>
    </row>
    <row r="41" spans="1:3">
      <c r="A41" s="207" t="s">
        <v>251</v>
      </c>
      <c r="B41" s="208">
        <v>3</v>
      </c>
      <c r="C41" s="213"/>
    </row>
    <row r="42" spans="1:3">
      <c r="A42" s="207" t="s">
        <v>89</v>
      </c>
      <c r="B42" s="208">
        <v>7</v>
      </c>
      <c r="C42" s="213"/>
    </row>
    <row r="43" spans="1:3">
      <c r="A43" s="207" t="s">
        <v>90</v>
      </c>
      <c r="B43" s="208">
        <v>5</v>
      </c>
      <c r="C43" s="213"/>
    </row>
    <row r="44" spans="1:3">
      <c r="A44" s="207" t="s">
        <v>91</v>
      </c>
      <c r="B44" s="208">
        <v>5</v>
      </c>
      <c r="C44" s="21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workbookViewId="0">
      <selection activeCell="B13" sqref="B13"/>
    </sheetView>
  </sheetViews>
  <sheetFormatPr defaultRowHeight="14.25"/>
  <cols>
    <col min="1" max="1" width="44.140625" style="394" customWidth="1"/>
    <col min="2" max="16384" width="9.140625" style="394"/>
  </cols>
  <sheetData>
    <row r="1" spans="1:37" ht="69" customHeight="1">
      <c r="A1" s="437" t="s">
        <v>258</v>
      </c>
      <c r="B1" s="437"/>
    </row>
    <row r="2" spans="1:37" s="393" customFormat="1" ht="20.25">
      <c r="A2" s="397" t="s">
        <v>302</v>
      </c>
      <c r="B2" s="398" t="s">
        <v>0</v>
      </c>
      <c r="C2" s="395"/>
      <c r="D2" s="261"/>
      <c r="E2" s="392"/>
      <c r="F2" s="392"/>
      <c r="G2" s="392"/>
      <c r="H2" s="392"/>
      <c r="I2" s="392"/>
      <c r="J2" s="392"/>
      <c r="K2" s="392"/>
      <c r="L2" s="392"/>
      <c r="M2" s="392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61" t="s">
        <v>25</v>
      </c>
      <c r="AK2" s="308"/>
    </row>
    <row r="3" spans="1:37" s="393" customFormat="1" ht="20.25">
      <c r="A3" s="399" t="s">
        <v>259</v>
      </c>
      <c r="B3" s="398">
        <v>14</v>
      </c>
      <c r="C3" s="395"/>
      <c r="D3" s="261"/>
      <c r="E3" s="392"/>
      <c r="F3" s="392"/>
      <c r="G3" s="392"/>
      <c r="H3" s="392"/>
      <c r="I3" s="392"/>
      <c r="J3" s="392"/>
      <c r="K3" s="392"/>
      <c r="L3" s="392"/>
      <c r="M3" s="392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61">
        <f t="shared" ref="AJ3:AJ6" si="0">B3+C3-E3-F3-G3-H3-I3-J3-K3-L3-M3-N3-O3-P3-Q3-R3-S3-T3-U3-V3-W3-X3-Y3-Z3-AA3-AB3-AC3-AD3-AE3-AF3-AG3-AH3-AI3</f>
        <v>14</v>
      </c>
      <c r="AK3" s="308"/>
    </row>
    <row r="4" spans="1:37" s="393" customFormat="1" ht="20.25">
      <c r="A4" s="399" t="s">
        <v>260</v>
      </c>
      <c r="B4" s="398">
        <v>40</v>
      </c>
      <c r="C4" s="395"/>
      <c r="D4" s="261"/>
      <c r="E4" s="392"/>
      <c r="F4" s="392"/>
      <c r="G4" s="392"/>
      <c r="H4" s="392"/>
      <c r="I4" s="392"/>
      <c r="J4" s="392"/>
      <c r="K4" s="392"/>
      <c r="L4" s="392"/>
      <c r="M4" s="392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61">
        <f t="shared" si="0"/>
        <v>40</v>
      </c>
      <c r="AK4" s="308"/>
    </row>
    <row r="5" spans="1:37" s="393" customFormat="1" ht="20.25">
      <c r="A5" s="399" t="s">
        <v>300</v>
      </c>
      <c r="B5" s="398">
        <v>60</v>
      </c>
      <c r="C5" s="395"/>
      <c r="D5" s="261"/>
      <c r="E5" s="392"/>
      <c r="F5" s="392"/>
      <c r="G5" s="392"/>
      <c r="H5" s="392"/>
      <c r="I5" s="392"/>
      <c r="J5" s="392"/>
      <c r="K5" s="392"/>
      <c r="L5" s="392"/>
      <c r="M5" s="392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61">
        <f t="shared" si="0"/>
        <v>60</v>
      </c>
      <c r="AK5" s="308"/>
    </row>
    <row r="6" spans="1:37" s="393" customFormat="1" ht="20.25">
      <c r="A6" s="399" t="s">
        <v>301</v>
      </c>
      <c r="B6" s="398">
        <v>75</v>
      </c>
      <c r="C6" s="395"/>
      <c r="D6" s="261"/>
      <c r="E6" s="392"/>
      <c r="F6" s="392"/>
      <c r="G6" s="392"/>
      <c r="H6" s="392"/>
      <c r="I6" s="392"/>
      <c r="J6" s="392"/>
      <c r="K6" s="392"/>
      <c r="L6" s="392"/>
      <c r="M6" s="392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61">
        <f t="shared" si="0"/>
        <v>75</v>
      </c>
      <c r="AK6" s="308"/>
    </row>
    <row r="7" spans="1:37" ht="20.25">
      <c r="A7" s="396"/>
      <c r="B7" s="396"/>
      <c r="C7" s="39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19</vt:i4>
      </vt:variant>
    </vt:vector>
  </HeadingPairs>
  <TitlesOfParts>
    <vt:vector size="19" baseType="lpstr">
      <vt:lpstr>MARCH</vt:lpstr>
      <vt:lpstr>APRIL</vt:lpstr>
      <vt:lpstr>MAY</vt:lpstr>
      <vt:lpstr>JUNE</vt:lpstr>
      <vt:lpstr>JULY)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 2017</vt:lpstr>
      <vt:lpstr>APRIL 2017</vt:lpstr>
      <vt:lpstr>may 2017</vt:lpstr>
      <vt:lpstr>JUNE 2017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2017-08-07T09:10:42Z</dcterms:modified>
</cp:coreProperties>
</file>